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mc:AlternateContent xmlns:mc="http://schemas.openxmlformats.org/markup-compatibility/2006">
    <mc:Choice Requires="x15">
      <x15ac:absPath xmlns:x15ac="http://schemas.microsoft.com/office/spreadsheetml/2010/11/ac" url="C:\Users\uchida.t\Desktop\JICA大洋州PIM\4．SI PIM Policy\1. PIM Guidelines\PIM Guidelines Attachments\"/>
    </mc:Choice>
  </mc:AlternateContent>
  <xr:revisionPtr revIDLastSave="0" documentId="8_{44F66BE5-34B2-4872-A657-F9947F8E3CD5}" xr6:coauthVersionLast="47" xr6:coauthVersionMax="47" xr10:uidLastSave="{00000000-0000-0000-0000-000000000000}"/>
  <bookViews>
    <workbookView xWindow="-110" yWindow="-110" windowWidth="19420" windowHeight="10420" xr2:uid="{00000000-000D-0000-FFFF-FFFF00000000}"/>
  </bookViews>
  <sheets>
    <sheet name="Cover" sheetId="18" r:id="rId1"/>
    <sheet name="Guide" sheetId="17" r:id="rId2"/>
    <sheet name="1) Overview" sheetId="8" r:id="rId3"/>
    <sheet name="2) Cost(F)PJ" sheetId="4" r:id="rId4"/>
    <sheet name="3) Benefit&amp;Cost(F)" sheetId="5" r:id="rId5"/>
    <sheet name="4) CF" sheetId="6" r:id="rId6"/>
    <sheet name="5) Cost(E)PJ" sheetId="13" r:id="rId7"/>
    <sheet name="6) Benefit&amp;Cost(E)" sheetId="14" r:id="rId8"/>
    <sheet name="7) Cash Flow(F&amp;E)" sheetId="2" r:id="rId9"/>
  </sheets>
  <definedNames>
    <definedName name="_xlnm.Print_Area" localSheetId="2">'1) Overview'!$B$1:$E$27</definedName>
    <definedName name="_xlnm.Print_Area" localSheetId="3">'2) Cost(F)PJ'!$B$1:$AG$27</definedName>
    <definedName name="_xlnm.Print_Area" localSheetId="4">'3) Benefit&amp;Cost(F)'!$B$1:$H$30</definedName>
    <definedName name="_xlnm.Print_Area" localSheetId="5">'4) CF'!$B$1:$AN$35</definedName>
    <definedName name="_xlnm.Print_Area" localSheetId="6">'5) Cost(E)PJ'!$B$1:$AG$27</definedName>
    <definedName name="_xlnm.Print_Area" localSheetId="7">'6) Benefit&amp;Cost(E)'!$B$1:$H$30</definedName>
    <definedName name="_xlnm.Print_Area" localSheetId="8">'7) Cash Flow(F&amp;E)'!$A$1:$AH$28</definedName>
    <definedName name="_xlnm.Print_Area" localSheetId="0">Cover!$A$1:$K$45</definedName>
    <definedName name="_xlnm.Print_Area" localSheetId="1">Guide!$B$1:$E$142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19" i="13" l="1"/>
  <c r="E19" i="13" s="1"/>
  <c r="F19" i="13" s="1"/>
  <c r="G19" i="13" s="1"/>
  <c r="H19" i="13" s="1"/>
  <c r="I19" i="13" s="1"/>
  <c r="J19" i="13" s="1"/>
  <c r="K19" i="13" s="1"/>
  <c r="L19" i="13" s="1"/>
  <c r="M19" i="13" s="1"/>
  <c r="N19" i="13" s="1"/>
  <c r="O19" i="13" s="1"/>
  <c r="P19" i="13" s="1"/>
  <c r="Q19" i="13" s="1"/>
  <c r="R19" i="13" s="1"/>
  <c r="S19" i="13" s="1"/>
  <c r="T19" i="13" s="1"/>
  <c r="U19" i="13" s="1"/>
  <c r="V19" i="13" s="1"/>
  <c r="W19" i="13" s="1"/>
  <c r="X19" i="13" s="1"/>
  <c r="Y19" i="13" s="1"/>
  <c r="Z19" i="13" s="1"/>
  <c r="AA19" i="13" s="1"/>
  <c r="AB19" i="13" s="1"/>
  <c r="AC19" i="13" s="1"/>
  <c r="AD19" i="13" s="1"/>
  <c r="AE19" i="13" s="1"/>
  <c r="AF19" i="13" s="1"/>
  <c r="D19" i="4"/>
  <c r="E19" i="4" s="1"/>
  <c r="F19" i="4" s="1"/>
  <c r="G19" i="4" s="1"/>
  <c r="H19" i="4" s="1"/>
  <c r="I19" i="4" s="1"/>
  <c r="J19" i="4" s="1"/>
  <c r="K19" i="4" s="1"/>
  <c r="L19" i="4" s="1"/>
  <c r="M19" i="4" s="1"/>
  <c r="N19" i="4" s="1"/>
  <c r="O19" i="4" s="1"/>
  <c r="P19" i="4" s="1"/>
  <c r="Q19" i="4" s="1"/>
  <c r="R19" i="4" s="1"/>
  <c r="S19" i="4" s="1"/>
  <c r="T19" i="4" s="1"/>
  <c r="U19" i="4" s="1"/>
  <c r="V19" i="4" s="1"/>
  <c r="W19" i="4" s="1"/>
  <c r="X19" i="4" s="1"/>
  <c r="Y19" i="4" s="1"/>
  <c r="Z19" i="4" s="1"/>
  <c r="AA19" i="4" s="1"/>
  <c r="AB19" i="4" s="1"/>
  <c r="AC19" i="4" s="1"/>
  <c r="AD19" i="4" s="1"/>
  <c r="AE19" i="4" s="1"/>
  <c r="AF19" i="4" s="1"/>
  <c r="AF26" i="2"/>
  <c r="AE26" i="2"/>
  <c r="AD26" i="2"/>
  <c r="AC26" i="2"/>
  <c r="AB26" i="2"/>
  <c r="AA26" i="2"/>
  <c r="Z26" i="2"/>
  <c r="Y26" i="2"/>
  <c r="X26" i="2"/>
  <c r="W26" i="2"/>
  <c r="V26" i="2"/>
  <c r="U26" i="2"/>
  <c r="T26" i="2"/>
  <c r="S26" i="2"/>
  <c r="R26" i="2"/>
  <c r="Q26" i="2"/>
  <c r="P26" i="2"/>
  <c r="O26" i="2"/>
  <c r="N26" i="2"/>
  <c r="M26" i="2"/>
  <c r="L26" i="2"/>
  <c r="K26" i="2"/>
  <c r="J26" i="2"/>
  <c r="I26" i="2"/>
  <c r="H26" i="2"/>
  <c r="G26" i="2"/>
  <c r="F26" i="2"/>
  <c r="E26" i="2"/>
  <c r="D26" i="2"/>
  <c r="C26" i="2"/>
  <c r="AH25" i="2"/>
  <c r="AH24" i="2"/>
  <c r="AF22" i="2"/>
  <c r="AF27" i="2" s="1"/>
  <c r="AE22" i="2"/>
  <c r="AE27" i="2" s="1"/>
  <c r="AD22" i="2"/>
  <c r="AC22" i="2"/>
  <c r="AB22" i="2"/>
  <c r="AA22" i="2"/>
  <c r="AA27" i="2" s="1"/>
  <c r="Z22" i="2"/>
  <c r="Z27" i="2" s="1"/>
  <c r="Y22" i="2"/>
  <c r="Y27" i="2" s="1"/>
  <c r="X22" i="2"/>
  <c r="X27" i="2" s="1"/>
  <c r="W22" i="2"/>
  <c r="W27" i="2" s="1"/>
  <c r="V22" i="2"/>
  <c r="U22" i="2"/>
  <c r="T22" i="2"/>
  <c r="T27" i="2" s="1"/>
  <c r="S22" i="2"/>
  <c r="S27" i="2" s="1"/>
  <c r="R22" i="2"/>
  <c r="R27" i="2" s="1"/>
  <c r="Q22" i="2"/>
  <c r="Q27" i="2" s="1"/>
  <c r="P22" i="2"/>
  <c r="P27" i="2" s="1"/>
  <c r="O22" i="2"/>
  <c r="O27" i="2" s="1"/>
  <c r="N22" i="2"/>
  <c r="M22" i="2"/>
  <c r="L22" i="2"/>
  <c r="L27" i="2" s="1"/>
  <c r="K22" i="2"/>
  <c r="K27" i="2" s="1"/>
  <c r="J22" i="2"/>
  <c r="J27" i="2" s="1"/>
  <c r="I22" i="2"/>
  <c r="I27" i="2" s="1"/>
  <c r="H22" i="2"/>
  <c r="H27" i="2" s="1"/>
  <c r="G22" i="2"/>
  <c r="F22" i="2"/>
  <c r="E22" i="2"/>
  <c r="D22" i="2"/>
  <c r="D27" i="2" s="1"/>
  <c r="C22" i="2"/>
  <c r="C27" i="2" s="1"/>
  <c r="AH21" i="2"/>
  <c r="AH20" i="2"/>
  <c r="C13" i="2"/>
  <c r="D13" i="2"/>
  <c r="E13" i="2"/>
  <c r="F13" i="2"/>
  <c r="H24" i="14"/>
  <c r="D24" i="14"/>
  <c r="H13" i="14"/>
  <c r="D13" i="14"/>
  <c r="G14" i="13"/>
  <c r="F14" i="13"/>
  <c r="E14" i="13"/>
  <c r="D14" i="13"/>
  <c r="C14" i="13"/>
  <c r="H13" i="13"/>
  <c r="H12" i="13"/>
  <c r="H11" i="13"/>
  <c r="H10" i="13"/>
  <c r="H9" i="13"/>
  <c r="H8" i="13"/>
  <c r="H7" i="13"/>
  <c r="H6" i="13"/>
  <c r="H14" i="13" s="1"/>
  <c r="AN27" i="6"/>
  <c r="AN26" i="6"/>
  <c r="AN25" i="6"/>
  <c r="AN24" i="6"/>
  <c r="AN23" i="6"/>
  <c r="AN22" i="6"/>
  <c r="AN20" i="6"/>
  <c r="AB27" i="2" l="1"/>
  <c r="E27" i="2"/>
  <c r="M27" i="2"/>
  <c r="U27" i="2"/>
  <c r="AC27" i="2"/>
  <c r="F27" i="2"/>
  <c r="N27" i="2"/>
  <c r="V27" i="2"/>
  <c r="AD27" i="2"/>
  <c r="AH22" i="2"/>
  <c r="D27" i="14"/>
  <c r="H28" i="14"/>
  <c r="D28" i="14"/>
  <c r="G27" i="2"/>
  <c r="AH26" i="2"/>
  <c r="H27" i="14"/>
  <c r="H30" i="14" s="1"/>
  <c r="C18" i="2"/>
  <c r="D18" i="2" s="1"/>
  <c r="E18" i="2" s="1"/>
  <c r="F18" i="2" s="1"/>
  <c r="G18" i="2" s="1"/>
  <c r="H18" i="2" s="1"/>
  <c r="I18" i="2" s="1"/>
  <c r="J18" i="2" s="1"/>
  <c r="K18" i="2" s="1"/>
  <c r="L18" i="2" s="1"/>
  <c r="M18" i="2" s="1"/>
  <c r="N18" i="2" s="1"/>
  <c r="O18" i="2" s="1"/>
  <c r="P18" i="2" s="1"/>
  <c r="Q18" i="2" s="1"/>
  <c r="R18" i="2" s="1"/>
  <c r="S18" i="2" s="1"/>
  <c r="T18" i="2" s="1"/>
  <c r="U18" i="2" s="1"/>
  <c r="V18" i="2" s="1"/>
  <c r="W18" i="2" s="1"/>
  <c r="X18" i="2" s="1"/>
  <c r="Y18" i="2" s="1"/>
  <c r="Z18" i="2" s="1"/>
  <c r="AA18" i="2" s="1"/>
  <c r="AB18" i="2" s="1"/>
  <c r="AC18" i="2" s="1"/>
  <c r="AD18" i="2" s="1"/>
  <c r="AE18" i="2" s="1"/>
  <c r="AF18" i="2" s="1"/>
  <c r="D5" i="2"/>
  <c r="E5" i="2" s="1"/>
  <c r="F5" i="2" s="1"/>
  <c r="G5" i="2" s="1"/>
  <c r="H5" i="2" s="1"/>
  <c r="I5" i="2" s="1"/>
  <c r="J5" i="2" s="1"/>
  <c r="K5" i="2" s="1"/>
  <c r="L5" i="2" s="1"/>
  <c r="M5" i="2" s="1"/>
  <c r="N5" i="2" s="1"/>
  <c r="O5" i="2" s="1"/>
  <c r="P5" i="2" s="1"/>
  <c r="Q5" i="2" s="1"/>
  <c r="R5" i="2" s="1"/>
  <c r="S5" i="2" s="1"/>
  <c r="T5" i="2" s="1"/>
  <c r="U5" i="2" s="1"/>
  <c r="V5" i="2" s="1"/>
  <c r="W5" i="2" s="1"/>
  <c r="X5" i="2" s="1"/>
  <c r="Y5" i="2" s="1"/>
  <c r="Z5" i="2" s="1"/>
  <c r="AA5" i="2" s="1"/>
  <c r="AB5" i="2" s="1"/>
  <c r="AC5" i="2" s="1"/>
  <c r="AD5" i="2" s="1"/>
  <c r="AE5" i="2" s="1"/>
  <c r="AF5" i="2" s="1"/>
  <c r="D17" i="2"/>
  <c r="E17" i="2" s="1"/>
  <c r="F17" i="2" s="1"/>
  <c r="G17" i="2" s="1"/>
  <c r="H17" i="2" s="1"/>
  <c r="I17" i="2" s="1"/>
  <c r="J17" i="2" s="1"/>
  <c r="K17" i="2" s="1"/>
  <c r="L17" i="2" s="1"/>
  <c r="M17" i="2" s="1"/>
  <c r="N17" i="2" s="1"/>
  <c r="O17" i="2" s="1"/>
  <c r="P17" i="2" s="1"/>
  <c r="Q17" i="2" s="1"/>
  <c r="R17" i="2" s="1"/>
  <c r="S17" i="2" s="1"/>
  <c r="T17" i="2" s="1"/>
  <c r="U17" i="2" s="1"/>
  <c r="V17" i="2" s="1"/>
  <c r="W17" i="2" s="1"/>
  <c r="X17" i="2" s="1"/>
  <c r="Y17" i="2" s="1"/>
  <c r="Z17" i="2" s="1"/>
  <c r="AA17" i="2" s="1"/>
  <c r="AB17" i="2" s="1"/>
  <c r="AC17" i="2" s="1"/>
  <c r="AD17" i="2" s="1"/>
  <c r="AE17" i="2" s="1"/>
  <c r="AF17" i="2" s="1"/>
  <c r="F18" i="6"/>
  <c r="G18" i="6" s="1"/>
  <c r="C18" i="6"/>
  <c r="D18" i="6" s="1"/>
  <c r="AH11" i="2"/>
  <c r="G13" i="2"/>
  <c r="D9" i="2"/>
  <c r="D14" i="2" s="1"/>
  <c r="E9" i="2"/>
  <c r="E14" i="2" s="1"/>
  <c r="F9" i="2"/>
  <c r="F14" i="2" s="1"/>
  <c r="G9" i="2"/>
  <c r="C9" i="2"/>
  <c r="C14" i="2" s="1"/>
  <c r="AH27" i="2" l="1"/>
  <c r="G14" i="2"/>
  <c r="Z9" i="2"/>
  <c r="M6" i="6"/>
  <c r="U9" i="2"/>
  <c r="T9" i="2"/>
  <c r="J9" i="2"/>
  <c r="S9" i="2"/>
  <c r="I9" i="2"/>
  <c r="R9" i="2"/>
  <c r="AC9" i="2"/>
  <c r="M9" i="2"/>
  <c r="AB9" i="2"/>
  <c r="L9" i="2"/>
  <c r="AA9" i="2"/>
  <c r="K9" i="2"/>
  <c r="Y9" i="2"/>
  <c r="X9" i="2"/>
  <c r="W9" i="2"/>
  <c r="H9" i="2"/>
  <c r="Q9" i="2"/>
  <c r="AF9" i="2"/>
  <c r="P9" i="2"/>
  <c r="AE9" i="2"/>
  <c r="O9" i="2"/>
  <c r="AD9" i="2"/>
  <c r="V9" i="2"/>
  <c r="N9" i="2"/>
  <c r="AH9" i="2" l="1"/>
  <c r="R13" i="2" l="1"/>
  <c r="R14" i="2" s="1"/>
  <c r="Z13" i="2"/>
  <c r="Z14" i="2" s="1"/>
  <c r="N13" i="2"/>
  <c r="N14" i="2" s="1"/>
  <c r="AD13" i="2"/>
  <c r="AD14" i="2" s="1"/>
  <c r="O13" i="2"/>
  <c r="O14" i="2" s="1"/>
  <c r="AE13" i="2"/>
  <c r="AE14" i="2" s="1"/>
  <c r="S13" i="2"/>
  <c r="S14" i="2" s="1"/>
  <c r="AA13" i="2"/>
  <c r="AA14" i="2" s="1"/>
  <c r="X13" i="2"/>
  <c r="X14" i="2" s="1"/>
  <c r="T13" i="2"/>
  <c r="T14" i="2" s="1"/>
  <c r="AB13" i="2"/>
  <c r="AB14" i="2" s="1"/>
  <c r="Q13" i="2"/>
  <c r="Q14" i="2" s="1"/>
  <c r="M13" i="2"/>
  <c r="M14" i="2" s="1"/>
  <c r="U13" i="2"/>
  <c r="U14" i="2" s="1"/>
  <c r="AC13" i="2"/>
  <c r="AC14" i="2" s="1"/>
  <c r="V13" i="2"/>
  <c r="V14" i="2" s="1"/>
  <c r="W13" i="2"/>
  <c r="W14" i="2" s="1"/>
  <c r="P13" i="2"/>
  <c r="P14" i="2" s="1"/>
  <c r="AF13" i="2"/>
  <c r="AF14" i="2" s="1"/>
  <c r="Y13" i="2"/>
  <c r="Y14" i="2" s="1"/>
  <c r="I13" i="2" l="1"/>
  <c r="I14" i="2" s="1"/>
  <c r="K13" i="2"/>
  <c r="K14" i="2" s="1"/>
  <c r="L13" i="2"/>
  <c r="L14" i="2" s="1"/>
  <c r="J13" i="2"/>
  <c r="J14" i="2" s="1"/>
  <c r="H13" i="2" l="1"/>
  <c r="AH12" i="2"/>
  <c r="AH13" i="2" l="1"/>
  <c r="H14" i="2"/>
  <c r="AH7" i="2"/>
  <c r="AH14" i="2" l="1"/>
  <c r="D4" i="2"/>
  <c r="E4" i="2" s="1"/>
  <c r="F4" i="2" s="1"/>
  <c r="G4" i="2" s="1"/>
  <c r="H4" i="2" s="1"/>
  <c r="I4" i="2" s="1"/>
  <c r="J4" i="2" s="1"/>
  <c r="K4" i="2" s="1"/>
  <c r="L4" i="2" s="1"/>
  <c r="M4" i="2" s="1"/>
  <c r="N4" i="2" s="1"/>
  <c r="O4" i="2" s="1"/>
  <c r="P4" i="2" s="1"/>
  <c r="Q4" i="2" s="1"/>
  <c r="R4" i="2" l="1"/>
  <c r="S4" i="2" s="1"/>
  <c r="T4" i="2" s="1"/>
  <c r="U4" i="2" s="1"/>
  <c r="V4" i="2" s="1"/>
  <c r="W4" i="2" s="1"/>
  <c r="X4" i="2" s="1"/>
  <c r="Y4" i="2" s="1"/>
  <c r="Z4" i="2" s="1"/>
  <c r="AA4" i="2" s="1"/>
  <c r="AB4" i="2" s="1"/>
  <c r="AC4" i="2" s="1"/>
  <c r="AD4" i="2" s="1"/>
  <c r="AE4" i="2" s="1"/>
  <c r="AF4" i="2" s="1"/>
  <c r="AH8" i="2" l="1"/>
</calcChain>
</file>

<file path=xl/sharedStrings.xml><?xml version="1.0" encoding="utf-8"?>
<sst xmlns="http://schemas.openxmlformats.org/spreadsheetml/2006/main" count="705" uniqueCount="346">
  <si>
    <t>Total Investment Size</t>
    <phoneticPr fontId="3"/>
  </si>
  <si>
    <t>Construction</t>
    <phoneticPr fontId="3"/>
  </si>
  <si>
    <t>From</t>
    <phoneticPr fontId="3"/>
  </si>
  <si>
    <t>To</t>
    <phoneticPr fontId="3"/>
  </si>
  <si>
    <t>Operation</t>
    <phoneticPr fontId="3"/>
  </si>
  <si>
    <t>Period</t>
    <phoneticPr fontId="3"/>
  </si>
  <si>
    <t>Date</t>
    <phoneticPr fontId="3"/>
  </si>
  <si>
    <t>Total</t>
    <phoneticPr fontId="3"/>
  </si>
  <si>
    <t>Year</t>
    <phoneticPr fontId="3"/>
  </si>
  <si>
    <t>CAPEX</t>
    <phoneticPr fontId="3"/>
  </si>
  <si>
    <t>Month</t>
    <phoneticPr fontId="3"/>
  </si>
  <si>
    <t>Yr. 1</t>
    <phoneticPr fontId="3"/>
  </si>
  <si>
    <t>Yr. 2</t>
  </si>
  <si>
    <t>Yr. 3</t>
  </si>
  <si>
    <t>Yr. 4</t>
  </si>
  <si>
    <t>Yr. 5</t>
  </si>
  <si>
    <t>Cost</t>
    <phoneticPr fontId="3"/>
  </si>
  <si>
    <t>Facility Information</t>
    <phoneticPr fontId="3"/>
  </si>
  <si>
    <t>General Information</t>
    <phoneticPr fontId="3"/>
  </si>
  <si>
    <t>ha</t>
    <phoneticPr fontId="3"/>
  </si>
  <si>
    <t>unit</t>
    <phoneticPr fontId="3"/>
  </si>
  <si>
    <t>km</t>
    <phoneticPr fontId="3"/>
  </si>
  <si>
    <t>(Financial Price)</t>
    <phoneticPr fontId="3"/>
  </si>
  <si>
    <t>Incremental Net Benefit</t>
    <phoneticPr fontId="3"/>
  </si>
  <si>
    <t>O&amp;M</t>
    <phoneticPr fontId="3"/>
  </si>
  <si>
    <t>Total Cost</t>
    <phoneticPr fontId="3"/>
  </si>
  <si>
    <t>Benefit</t>
    <phoneticPr fontId="3"/>
  </si>
  <si>
    <t>Total Benefit</t>
    <phoneticPr fontId="3"/>
  </si>
  <si>
    <t>Remaining Value of Machnery</t>
    <phoneticPr fontId="3"/>
  </si>
  <si>
    <t>Total Net Benefit</t>
    <phoneticPr fontId="3"/>
  </si>
  <si>
    <t>Standard Conversion Factor (SCF)</t>
    <phoneticPr fontId="3"/>
  </si>
  <si>
    <t>SCF = (M+X) / {M(1+t) + X(1-s)}</t>
    <phoneticPr fontId="3"/>
  </si>
  <si>
    <t>M: Import value</t>
    <phoneticPr fontId="3"/>
  </si>
  <si>
    <t>X: Export value</t>
    <phoneticPr fontId="3"/>
  </si>
  <si>
    <t>s: Export subsidy, etc.</t>
    <phoneticPr fontId="3"/>
  </si>
  <si>
    <t>t: Import tax, tariff, etc.</t>
    <phoneticPr fontId="3"/>
  </si>
  <si>
    <t>Oil</t>
    <phoneticPr fontId="3"/>
  </si>
  <si>
    <t>Machinery</t>
    <phoneticPr fontId="3"/>
  </si>
  <si>
    <t>Steel</t>
    <phoneticPr fontId="3"/>
  </si>
  <si>
    <t>Vehicles</t>
    <phoneticPr fontId="3"/>
  </si>
  <si>
    <t>Chemicals</t>
    <phoneticPr fontId="3"/>
  </si>
  <si>
    <t>Grains</t>
    <phoneticPr fontId="3"/>
  </si>
  <si>
    <t>Explosive</t>
    <phoneticPr fontId="3"/>
  </si>
  <si>
    <t>Electronics</t>
    <phoneticPr fontId="3"/>
  </si>
  <si>
    <t>Fertilizers</t>
    <phoneticPr fontId="3"/>
  </si>
  <si>
    <t>Textiles</t>
    <phoneticPr fontId="3"/>
  </si>
  <si>
    <t>Item</t>
    <phoneticPr fontId="3"/>
  </si>
  <si>
    <t>Value</t>
    <phoneticPr fontId="3"/>
  </si>
  <si>
    <t>Import (CIF)</t>
    <phoneticPr fontId="3"/>
  </si>
  <si>
    <t>Sugar</t>
    <phoneticPr fontId="3"/>
  </si>
  <si>
    <t>Palm Oil</t>
    <phoneticPr fontId="3"/>
  </si>
  <si>
    <t>Copra</t>
    <phoneticPr fontId="3"/>
  </si>
  <si>
    <t>Wood</t>
    <phoneticPr fontId="3"/>
  </si>
  <si>
    <t>Copper</t>
    <phoneticPr fontId="3"/>
  </si>
  <si>
    <t>Gold</t>
    <phoneticPr fontId="3"/>
  </si>
  <si>
    <t>Tea</t>
    <phoneticPr fontId="3"/>
  </si>
  <si>
    <t>Fruits</t>
    <phoneticPr fontId="3"/>
  </si>
  <si>
    <t>Molasses</t>
    <phoneticPr fontId="3"/>
  </si>
  <si>
    <t>Fish</t>
    <phoneticPr fontId="3"/>
  </si>
  <si>
    <t>Export (FOB)</t>
    <phoneticPr fontId="3"/>
  </si>
  <si>
    <t>where</t>
    <phoneticPr fontId="3"/>
  </si>
  <si>
    <t>=</t>
    <phoneticPr fontId="3"/>
  </si>
  <si>
    <t>(Total)</t>
    <phoneticPr fontId="3"/>
  </si>
  <si>
    <t>Tariff(%)</t>
    <phoneticPr fontId="3"/>
  </si>
  <si>
    <t>(W/A)</t>
    <phoneticPr fontId="3"/>
  </si>
  <si>
    <t>CF</t>
    <phoneticPr fontId="3"/>
  </si>
  <si>
    <t>Subsidy(%)</t>
    <phoneticPr fontId="3"/>
  </si>
  <si>
    <t>Non-Skilled Labor</t>
    <phoneticPr fontId="3"/>
  </si>
  <si>
    <t>General Assumptions</t>
    <phoneticPr fontId="3"/>
  </si>
  <si>
    <t>Currency Exchange Rate</t>
    <phoneticPr fontId="3"/>
  </si>
  <si>
    <t>(Unit: USD ,000)</t>
    <phoneticPr fontId="3"/>
  </si>
  <si>
    <t>Calculation</t>
    <phoneticPr fontId="3"/>
  </si>
  <si>
    <t>(Economic Price)</t>
    <phoneticPr fontId="3"/>
  </si>
  <si>
    <t>Incremental Net Economic Benefit</t>
    <phoneticPr fontId="3"/>
  </si>
  <si>
    <t>Incremental Net Financial Benefit</t>
    <phoneticPr fontId="3"/>
  </si>
  <si>
    <t>FIRR</t>
    <phoneticPr fontId="3"/>
  </si>
  <si>
    <t>EIRR</t>
    <phoneticPr fontId="3"/>
  </si>
  <si>
    <t>(e.g.) Area</t>
    <phoneticPr fontId="3"/>
  </si>
  <si>
    <t>(e.g.) Electric Lines</t>
    <phoneticPr fontId="3"/>
  </si>
  <si>
    <t>(e.g.) Preparatory work</t>
    <phoneticPr fontId="3"/>
  </si>
  <si>
    <t>(e.g.) Construction</t>
    <phoneticPr fontId="3"/>
  </si>
  <si>
    <t>(e.g.) Materials</t>
    <phoneticPr fontId="3"/>
  </si>
  <si>
    <t>(e.g.) Machinery</t>
    <phoneticPr fontId="3"/>
  </si>
  <si>
    <t>(e.g.) Land acquisition</t>
    <phoneticPr fontId="3"/>
  </si>
  <si>
    <t>(e.g.) Construction management fees</t>
    <phoneticPr fontId="3"/>
  </si>
  <si>
    <t>(e.g.) General expenses</t>
    <phoneticPr fontId="3"/>
  </si>
  <si>
    <t>(e.g.) Contingency (10% of above items)</t>
    <phoneticPr fontId="3"/>
  </si>
  <si>
    <t>Net Benefit</t>
    <phoneticPr fontId="3"/>
  </si>
  <si>
    <t>B/C</t>
    <phoneticPr fontId="3"/>
  </si>
  <si>
    <t>Other Conversion Factors (CFs)</t>
    <phoneticPr fontId="3"/>
  </si>
  <si>
    <t>Single</t>
    <phoneticPr fontId="3"/>
  </si>
  <si>
    <t>No distortion</t>
    <phoneticPr fontId="3"/>
  </si>
  <si>
    <t>=SCF (assuming there is no domestic distortion)</t>
    <phoneticPr fontId="3"/>
  </si>
  <si>
    <t>Land Acquisition</t>
  </si>
  <si>
    <t>Construction Management</t>
  </si>
  <si>
    <t>Contingency</t>
  </si>
  <si>
    <t>=CCF</t>
    <phoneticPr fontId="3"/>
  </si>
  <si>
    <t>General Management</t>
  </si>
  <si>
    <t>Insurance</t>
    <phoneticPr fontId="3"/>
  </si>
  <si>
    <t>Composite</t>
    <phoneticPr fontId="3"/>
  </si>
  <si>
    <t>Input (1)</t>
    <phoneticPr fontId="3"/>
  </si>
  <si>
    <t>Input (2)</t>
  </si>
  <si>
    <t>Input (3)</t>
  </si>
  <si>
    <t>Input (4)</t>
  </si>
  <si>
    <t>Input (5)</t>
  </si>
  <si>
    <t>Input (6)</t>
    <phoneticPr fontId="3"/>
  </si>
  <si>
    <t>Input (7)</t>
    <phoneticPr fontId="3"/>
  </si>
  <si>
    <t>Input (8)</t>
    <phoneticPr fontId="3"/>
  </si>
  <si>
    <t>Weighted
Average</t>
    <phoneticPr fontId="3"/>
  </si>
  <si>
    <t>(%)</t>
    <phoneticPr fontId="3"/>
  </si>
  <si>
    <t>Construction (CCF)</t>
    <phoneticPr fontId="3"/>
  </si>
  <si>
    <t>Skilled Labor</t>
    <phoneticPr fontId="3"/>
  </si>
  <si>
    <t>VOC-Related</t>
    <phoneticPr fontId="3"/>
  </si>
  <si>
    <t>Gasoline &amp; Oil</t>
    <phoneticPr fontId="3"/>
  </si>
  <si>
    <t>Tire</t>
    <phoneticPr fontId="3"/>
  </si>
  <si>
    <t>Depreciation (Car)</t>
    <phoneticPr fontId="3"/>
  </si>
  <si>
    <t>Depreciation (Bus, Truck)</t>
    <phoneticPr fontId="3"/>
  </si>
  <si>
    <t>Vehicle Maintenance</t>
    <phoneticPr fontId="3"/>
  </si>
  <si>
    <t>Labor &amp; Mgt</t>
    <phoneticPr fontId="3"/>
  </si>
  <si>
    <t>(Economic Price)</t>
  </si>
  <si>
    <t>(1)</t>
    <phoneticPr fontId="3"/>
  </si>
  <si>
    <t>(2)</t>
    <phoneticPr fontId="3"/>
  </si>
  <si>
    <t>(3)</t>
  </si>
  <si>
    <t>(3)</t>
    <phoneticPr fontId="3"/>
  </si>
  <si>
    <t>(4)</t>
  </si>
  <si>
    <t>(4)</t>
    <phoneticPr fontId="3"/>
  </si>
  <si>
    <t>(5)</t>
    <phoneticPr fontId="3"/>
  </si>
  <si>
    <t>(6)</t>
    <phoneticPr fontId="3"/>
  </si>
  <si>
    <t>(7)</t>
  </si>
  <si>
    <t>(7)</t>
    <phoneticPr fontId="3"/>
  </si>
  <si>
    <t xml:space="preserve">Quantitative information related to the project, which shall be used as assumptions for the later calculations. Calculations on other sheets should always be linked to these cells, so that the change in assumptions can be reflected on them. </t>
    <phoneticPr fontId="3"/>
  </si>
  <si>
    <t xml:space="preserve"> (8)</t>
    <phoneticPr fontId="3"/>
  </si>
  <si>
    <t xml:space="preserve"> (9)</t>
    <phoneticPr fontId="3"/>
  </si>
  <si>
    <t>Length of time for the operation (automatically calculated)</t>
  </si>
  <si>
    <t>1.</t>
    <phoneticPr fontId="3"/>
  </si>
  <si>
    <t>2.</t>
    <phoneticPr fontId="3"/>
  </si>
  <si>
    <t>How to Fill the Sheets</t>
    <phoneticPr fontId="3"/>
  </si>
  <si>
    <t>Overview</t>
    <phoneticPr fontId="3"/>
  </si>
  <si>
    <t>Benefit &amp; Cost (Financial)</t>
    <phoneticPr fontId="3"/>
  </si>
  <si>
    <t>Conversion Factors</t>
    <phoneticPr fontId="3"/>
  </si>
  <si>
    <t>Benefit &amp; Cost (Economic)</t>
    <phoneticPr fontId="3"/>
  </si>
  <si>
    <t>Cash Flow (Financial &amp; Economic)</t>
    <phoneticPr fontId="3"/>
  </si>
  <si>
    <t>(2)</t>
  </si>
  <si>
    <t>(5)</t>
  </si>
  <si>
    <t>(6)</t>
  </si>
  <si>
    <t>(8)</t>
  </si>
  <si>
    <t>(9)</t>
  </si>
  <si>
    <t>Starting date for the construction</t>
  </si>
  <si>
    <t>Ending date for the construction</t>
  </si>
  <si>
    <t>Length of time for the construction (automatically calculated)</t>
  </si>
  <si>
    <t>Total value of the investment (to be automatically copied from the sheet #2)</t>
  </si>
  <si>
    <t>Starting date for the operation of the project</t>
  </si>
  <si>
    <t>Ending date for the construction.</t>
  </si>
  <si>
    <t>Assumptions not directly related to the project details, which shall include such information as macroeconomic indicators (exchange rate, economic growth, inflation, etc.) and institutional/regulatory assumptions (tax/subsidy rates, regulated prices, etc.).</t>
    <phoneticPr fontId="3"/>
  </si>
  <si>
    <t>Project Cost (Financial)</t>
    <phoneticPr fontId="3"/>
  </si>
  <si>
    <t>Project Cost (Economic)</t>
    <phoneticPr fontId="3"/>
  </si>
  <si>
    <t>This file has been designed to accommodate the whole process of financial and economic analyses for reaching the indicators such as IRR and NPV in terms of both financial and economic terms. After the general information about the project/program (on Sheet 2.1), all the necessary data shall be listed in financial terms (on Sheets 2.2 and 2.3), and then everything shall be converted into economic terms (on Sheets 2.5 and 2.6), with a sheet for conversion factors (Sheet 2.4) in between. Finally, calculation results shall be shown on the cash flow sheet (Sheet 2.7).</t>
    <phoneticPr fontId="3"/>
  </si>
  <si>
    <t>Purpose</t>
    <phoneticPr fontId="3"/>
  </si>
  <si>
    <t xml:space="preserve">This sheet summarizes the basic information on the project/program, which are used in the later calculations. Assumptions common across the sheets need to be concentrated on this sheet as much as possible in order to reflect them on the rest of the file. While the items (1) through (7) are fixed as standard information, users are free to add necessary items to (8) and (9).  </t>
    <phoneticPr fontId="3"/>
  </si>
  <si>
    <t xml:space="preserve">This sheet accommodates the information on conversion factors (CFs) which are used for converting the data in financial terms (on Sheets 2.2 and 2.3) into those in economic terms (on Sheets 2.5 and 2.6). Sheet structure is rather a free format and is not necessarily bound by this example. i.e. It will be fine as long as the necessary CFs are listed, especially they are already provided by some other sources. In case standard conversion factor (SCF) need to be calculated from scratch, this sheet also provides a table for calculation on the left side. </t>
    <phoneticPr fontId="3"/>
  </si>
  <si>
    <t xml:space="preserve">This sheet shows the results of the conversion from financial to economic price through applying the CFs on Sheet 2.4. For that purpose, the Sheet layout should be exactly the same as that of Sheet 2.3, and all the cells shall be calculated through the formula, (corresponding cell on Sheet 2.3)*CF. Therefore, once the same layout as Sheet 2.3 is prepared and necessary CFs are in place on Sheet 2.4, everything on this sheet shall be calculated automatically.	</t>
    <phoneticPr fontId="3"/>
  </si>
  <si>
    <t>This sheet shows the results of the conversion from financial to economic price through applying the CFs on Sheet 2.4. For that purpose, the Sheet layout should be exactly the same as that of Sheet 2.2, and all the cells shall be calculated through the formula, (corresponding cell on Sheet 2.2)*CF. Therefore, once the same layout as Sheet 2.2 is prepared and necessary CFs are in place on Sheet 2.4, everything on this sheet shall be calculated automatically.</t>
    <phoneticPr fontId="3"/>
  </si>
  <si>
    <t>This is a sheet for the cash flow tables (both in financial and economic prices) constructed by plugging the numbers from the previous sheets 2.1 through 2.6. More specifically, 
  - Sheets 2.1, 2.2 and 2.3 for the Financial Cash Flow, and
  - Sheets 2.1, 2.5 and 2.6 for the Economic Cash Flow.
Once cash flow tables are ready, FIRR and EIRR can be calculated from the net cash flows on the respective cash flow tables. If necessary, FNPV and ENPV can also be calculated from the net cash flows plus separately determined Discount Rate (although they are not built into this sheet).</t>
    <phoneticPr fontId="3"/>
  </si>
  <si>
    <t>CAPEX: Cost items</t>
    <phoneticPr fontId="3"/>
  </si>
  <si>
    <t>(8)</t>
    <phoneticPr fontId="3"/>
  </si>
  <si>
    <t>O&amp;M: Cost items</t>
    <phoneticPr fontId="3"/>
  </si>
  <si>
    <t>(9)</t>
    <phoneticPr fontId="3"/>
  </si>
  <si>
    <t>(10)</t>
  </si>
  <si>
    <t>(10)</t>
    <phoneticPr fontId="3"/>
  </si>
  <si>
    <t>(11)</t>
  </si>
  <si>
    <t>(11)</t>
    <phoneticPr fontId="3"/>
  </si>
  <si>
    <t>(12)</t>
  </si>
  <si>
    <t>(12)</t>
    <phoneticPr fontId="3"/>
  </si>
  <si>
    <t>(13)</t>
  </si>
  <si>
    <t>(13)</t>
    <phoneticPr fontId="3"/>
  </si>
  <si>
    <t>(14)</t>
  </si>
  <si>
    <t>(14)</t>
    <phoneticPr fontId="3"/>
  </si>
  <si>
    <t>(15)</t>
  </si>
  <si>
    <t>(15)</t>
    <phoneticPr fontId="3"/>
  </si>
  <si>
    <t>(16)</t>
  </si>
  <si>
    <t>(16)</t>
    <phoneticPr fontId="3"/>
  </si>
  <si>
    <t>(17)</t>
  </si>
  <si>
    <t>(17)</t>
    <phoneticPr fontId="3"/>
  </si>
  <si>
    <t>(18)</t>
  </si>
  <si>
    <t>(18)</t>
    <phoneticPr fontId="3"/>
  </si>
  <si>
    <t>(19)</t>
  </si>
  <si>
    <t>(19)</t>
    <phoneticPr fontId="3"/>
  </si>
  <si>
    <t>(20)</t>
  </si>
  <si>
    <t>(20)</t>
    <phoneticPr fontId="3"/>
  </si>
  <si>
    <t>(21)</t>
  </si>
  <si>
    <t>(21)</t>
    <phoneticPr fontId="3"/>
  </si>
  <si>
    <t>CAPEX: Total financial cost by item (automatically calculated from (2))</t>
    <phoneticPr fontId="3"/>
  </si>
  <si>
    <t>CAPEX: Annual breakdown of the overall financial cost, for the period of construction/preparation of the project/program (automatically calculated from (2))</t>
    <phoneticPr fontId="3"/>
  </si>
  <si>
    <t>CAPEX: Grand total in financial price (automatically calculated from (3))</t>
    <phoneticPr fontId="3"/>
  </si>
  <si>
    <t>Without Project Case: Benefit items</t>
    <phoneticPr fontId="3"/>
  </si>
  <si>
    <t>Without Project Case: Cost items</t>
    <phoneticPr fontId="3"/>
  </si>
  <si>
    <t>With Project Case: Cost items</t>
    <phoneticPr fontId="3"/>
  </si>
  <si>
    <t>With Project Case: Overall benefit in financial price (automatically calculated from (13))</t>
    <phoneticPr fontId="3"/>
  </si>
  <si>
    <t>Without Project Case: Overall benefit in financial price (automatically calculated from (3))</t>
    <phoneticPr fontId="3"/>
  </si>
  <si>
    <t>Without Project Case: Overall financial cost (automatically calculated from (7))</t>
    <phoneticPr fontId="3"/>
  </si>
  <si>
    <t>With Project Case: Overall cost in financial price (automatically calculated from (17))</t>
    <phoneticPr fontId="3"/>
  </si>
  <si>
    <t>SCF Calculation: Import item (for the whole country, to be taken from the latest trade statistics)</t>
    <phoneticPr fontId="3"/>
  </si>
  <si>
    <t>SCF Calculation: Import value (for the whole country, to be taken from the latest trade statistics)</t>
    <phoneticPr fontId="3"/>
  </si>
  <si>
    <t>SCF Calculation: Export item (for the whole country, to be taken from the latest trade statistics)</t>
    <phoneticPr fontId="3"/>
  </si>
  <si>
    <t>SCF Calculation: Export value (for the whole country, to be taken from the latest trade statistics)</t>
    <phoneticPr fontId="3"/>
  </si>
  <si>
    <t>SCF Calculation: Calculation result (automatically calculated from (1)~(6))</t>
    <phoneticPr fontId="3"/>
  </si>
  <si>
    <t>Other CF (Single): Name of CF</t>
    <phoneticPr fontId="3"/>
  </si>
  <si>
    <t>Without Project Case: Calculation method for the benefit items (just for the explanation purpose)</t>
    <phoneticPr fontId="3"/>
  </si>
  <si>
    <t>Without Project Case: Calculation method for the cost items (just for the explanation purpose)</t>
    <phoneticPr fontId="3"/>
  </si>
  <si>
    <t>With Project Case: Calculation method for the benefit items (just for the explanation purpose)</t>
    <phoneticPr fontId="3"/>
  </si>
  <si>
    <t>With Project Case: Calculation method for the cost items (just for the explanation purpose)</t>
    <phoneticPr fontId="3"/>
  </si>
  <si>
    <t>Other CF (Single): Calculation method (just for the explanation purpose)</t>
    <phoneticPr fontId="3"/>
  </si>
  <si>
    <t>Other CF (Single): Calculation result (taken from other sources)</t>
    <phoneticPr fontId="3"/>
  </si>
  <si>
    <t>Other CF (Composite): Component CF</t>
    <phoneticPr fontId="3"/>
  </si>
  <si>
    <t>Other CF (Composite): CF value for (12)</t>
    <phoneticPr fontId="3"/>
  </si>
  <si>
    <t>Other CF (Composite): Name of Composite CF</t>
    <phoneticPr fontId="3"/>
  </si>
  <si>
    <t>Other CF (Composite): Weight of (12) in (11)</t>
    <phoneticPr fontId="3"/>
  </si>
  <si>
    <t>Other CF (Composite): Value for (11)</t>
    <phoneticPr fontId="3"/>
  </si>
  <si>
    <t>Without Project Case: Benefit items (to be copied from the corresponding cell on Sheet 2.3)</t>
    <phoneticPr fontId="3"/>
  </si>
  <si>
    <t>Without Project Case: Cost items (to be copied from the corresponding cell on Sheet 2.3)</t>
    <phoneticPr fontId="3"/>
  </si>
  <si>
    <t>With Project Case: Cost items (to be copied from the corresponding cell on Sheet 2.3)</t>
    <phoneticPr fontId="3"/>
  </si>
  <si>
    <t>Without Project Case: Calculation method for the benefit items (to be copied from the corresponding cell on Sheet 2.3)</t>
    <phoneticPr fontId="3"/>
  </si>
  <si>
    <t>Without Project Case: Calculation method for the cost items (to be copied from the corresponding cell on Sheet 2.3)</t>
    <phoneticPr fontId="3"/>
  </si>
  <si>
    <t>With Project Case: Calculation method for the benefit items (to be copied from the corresponding cell on Sheet 2.3)</t>
    <phoneticPr fontId="3"/>
  </si>
  <si>
    <t>With Project Case: Calculation method for the cost items (to be copied from the corresponding cell on Sheet 2.3)</t>
    <phoneticPr fontId="3"/>
  </si>
  <si>
    <t>Without Project Case: Calculated results for the benefit items in economic price (to be automatically converted from Sheet 2.3 by applying the CF on Sheet 2.4)</t>
    <phoneticPr fontId="3"/>
  </si>
  <si>
    <t>Without Project Case: Overall benefit in economic price (automatically calculated from (3))</t>
    <phoneticPr fontId="3"/>
  </si>
  <si>
    <t>Without Project Case: Calculated results for the cost items in economic price (to be automatically converted from Sheet 2.3 by applying the CF on Sheet 2.4)</t>
    <phoneticPr fontId="3"/>
  </si>
  <si>
    <t>Without Project Case: Overall economic cost (automatically calculated from (7))</t>
    <phoneticPr fontId="3"/>
  </si>
  <si>
    <t>With Project Case: Calculated results for the benefit items in economic price (to be automatically converted from Sheet 2.3 by applying the CF on Sheet 2.4)</t>
    <phoneticPr fontId="3"/>
  </si>
  <si>
    <t>With Project Case: Overall benefit in economic price (automatically calculated from (13))</t>
    <phoneticPr fontId="3"/>
  </si>
  <si>
    <t>With Project Case: Calculated results for the cost items in economic price (to be automatically converted from Sheet 2.3 by applying the CF on Sheet 2.4)</t>
    <phoneticPr fontId="3"/>
  </si>
  <si>
    <t>With Project Case: Overall cost in economic price (automatically calculated from (17))</t>
    <phoneticPr fontId="3"/>
  </si>
  <si>
    <t>Indication of the Construction Period (Length can be altered by changing the size of the text box.)</t>
    <phoneticPr fontId="3"/>
  </si>
  <si>
    <t xml:space="preserve">Calendar year </t>
    <phoneticPr fontId="3"/>
  </si>
  <si>
    <t>Financial Cost: CAPEX stream (to be copied from Sheet 2.2)</t>
    <phoneticPr fontId="3"/>
  </si>
  <si>
    <t>Financial Cost: O&amp;M stream (to be copied from Sheet 2.2)</t>
    <phoneticPr fontId="3"/>
  </si>
  <si>
    <t>Financial Benefit: Remaining value of the project assets (to be manually input through the calculation to subtract the depreciation from the original CAPEX value)</t>
    <phoneticPr fontId="3"/>
  </si>
  <si>
    <t>Indication of the Operation Period (Same as (1))</t>
    <phoneticPr fontId="3"/>
  </si>
  <si>
    <t>Financial Benefit: Total (automatically calculated as a sum of (8) and (9))</t>
    <phoneticPr fontId="3"/>
  </si>
  <si>
    <t>Financial Cost: Total (automatically calculated as a sum of (5) and (6))</t>
    <phoneticPr fontId="3"/>
  </si>
  <si>
    <t>Total Net Benefit stream (automatically calculated by subtracting (7) from (10))</t>
    <phoneticPr fontId="3"/>
  </si>
  <si>
    <t>FIRR (automatically calculated using (11))</t>
    <phoneticPr fontId="3"/>
  </si>
  <si>
    <t>Economic Cost: CAPEX stream (to be copied from Sheet 2.5)</t>
    <phoneticPr fontId="3"/>
  </si>
  <si>
    <t>Economic Cost: O&amp;M stream (to be copied from Sheet 2.5)</t>
    <phoneticPr fontId="3"/>
  </si>
  <si>
    <t>Economic Cost: Total (automatically calculated as a sum of (13) and (14))</t>
    <phoneticPr fontId="3"/>
  </si>
  <si>
    <t>Economic Benefit: Remaining value of the project assets in economic price (to be manually input through the calculation to subtract the depreciation from the original CAPEX value)</t>
    <phoneticPr fontId="3"/>
  </si>
  <si>
    <t>Economic Benefit: Total (automatically calculated as a sum of (16) and (17))</t>
    <phoneticPr fontId="3"/>
  </si>
  <si>
    <t>Total Net Benefit stream (automatically calculated by subtracting (15) from (18))</t>
    <phoneticPr fontId="3"/>
  </si>
  <si>
    <t>EIRR (automatically calculated using (19))</t>
    <phoneticPr fontId="3"/>
  </si>
  <si>
    <t>This sheet accommodates the information on the project financial costs, both for initial capital expenditure (CAPEX) and operation &amp; maintenance (O&amp;M). The CAPEX part consists of cost items which are broken down into each year (a long as the period of the expenditure), whereas the O&amp;M part is shown in the form of annual numbers for each cost item, assuming the cost stays constant as long as the operation period. If the costs are not constant and vary by year, columns can be added for different years (as done in the CAPEX part).</t>
  </si>
  <si>
    <t>This sheet accommodates the information on the financial benefits &amp; costs for the beneficiaries of the project/program, the cost side of which needs to be captured separately from the project costs shown on Sheet 2.2. (e.g.) In the case of the road development project, the cost includes those paid by the user of the road (such as fuel cost and car maintenance cost). 
On the left side of the sheet, they are calculated for 'Without Project' case, meaning 'what will happen for the project period if the project were NOT implemented', whereas on the right side, they are calculated for 'With Project' case, meaning 'what will happen for the project period if the project were implemented'. For both cases, 'Net Benefit' are calculated as a difference between the benefit and the cost and 'B/C' are calculated through dividing the benefit by the cost.
Once 'Net Benefit' are calculated both for 'Without' and 'With' cases, finally 'Incremental Net Benefit' can be obtained as a difference between two 'Net Benefits', which represents the ultimate benefit (in financial terms) of implementing the project.</t>
  </si>
  <si>
    <t>Without Project Case: Calculated results for the benefit items in financial price (as a result of applying the method mentioned in (2))</t>
  </si>
  <si>
    <t>Without Project Case: Calculated results for the cost items in financial price (as a result of applying the method mentioned in (6))</t>
  </si>
  <si>
    <t>Without Project Case: Net benefit in financial price (automatically calculated through subtracting (8) from (4))</t>
  </si>
  <si>
    <t>Without Project Case: B/C in financial price (automatically calculated through dividing (4) by (8))</t>
  </si>
  <si>
    <t>With Project Case: Calculated results for the benefit items in financial price (as a result of applying the method mentioned in (12))</t>
  </si>
  <si>
    <t>With Project Case: Calculated results for the cost items in financial price (as a result of applying the method mentioned in (16))</t>
  </si>
  <si>
    <t>With Project Case: Net benefit in financial price (automatically calculated through subtracting (18) from (14))</t>
  </si>
  <si>
    <t>With Project Case: B/C in financial price (automatically calculated through dividing (14) by (18))</t>
  </si>
  <si>
    <t>Incremental Net Benefit in financial price (automatically calculated through subtracting (19) from (9))</t>
  </si>
  <si>
    <t>SCF Calculation: Tariff rate (%) (to be taken from the relevant laws/regulations)</t>
  </si>
  <si>
    <t>SCF Calculation: Export subsidy rate (%) (to be taken from the relevant laws/regulations)</t>
  </si>
  <si>
    <t>Without Project Case: Net benefit in economic price (automatically calculated through subtracting (8) from (4))</t>
  </si>
  <si>
    <t>Without Project Case: B/C in economic price (automatically calculated through dividing (4) by (8))</t>
  </si>
  <si>
    <t>With Project Case: Net benefit in economic price (automatically calculated through subtracting (18) from (14))</t>
  </si>
  <si>
    <t>With Project Case: B/C in economic price (automatically calculated through dividing (14) by (18))</t>
  </si>
  <si>
    <t>Incremental Net Benefit in economic price (automatically calculated through subtracting (19) from (9))</t>
  </si>
  <si>
    <t>Serial number of the year for the project</t>
  </si>
  <si>
    <t>Financial Benefit: Incremental Net Benefit stream (to be copied from Sheet 2.3)</t>
  </si>
  <si>
    <t>Economic Benefit: Incremental Net Benefit stream (to be copied from Sheet 2.6)</t>
  </si>
  <si>
    <t>Project Outline &amp; General Assumptions</t>
    <phoneticPr fontId="3"/>
  </si>
  <si>
    <t>Without Project</t>
    <phoneticPr fontId="3"/>
  </si>
  <si>
    <t>With Project</t>
    <phoneticPr fontId="3"/>
  </si>
  <si>
    <t>1)</t>
    <phoneticPr fontId="3"/>
  </si>
  <si>
    <t>2)</t>
    <phoneticPr fontId="3"/>
  </si>
  <si>
    <t>3)</t>
    <phoneticPr fontId="3"/>
  </si>
  <si>
    <t>4)</t>
    <phoneticPr fontId="3"/>
  </si>
  <si>
    <t>5)</t>
    <phoneticPr fontId="3"/>
  </si>
  <si>
    <t>6)</t>
    <phoneticPr fontId="3"/>
  </si>
  <si>
    <t>7)</t>
    <phoneticPr fontId="3"/>
  </si>
  <si>
    <t xml:space="preserve">1) Overview: </t>
    <phoneticPr fontId="3"/>
  </si>
  <si>
    <t>Project Cost ((Initial Investment)</t>
    <phoneticPr fontId="3"/>
  </si>
  <si>
    <t>2. Project Cost (Financial)</t>
    <phoneticPr fontId="3"/>
  </si>
  <si>
    <t xml:space="preserve">3) Benefit &amp; Cost (Financial)  </t>
    <phoneticPr fontId="3"/>
  </si>
  <si>
    <t>Project Cost (Initial Investment)</t>
    <phoneticPr fontId="3"/>
  </si>
  <si>
    <t>5) Project Cost (Economic)</t>
    <phoneticPr fontId="3"/>
  </si>
  <si>
    <t>4) Conversion Factors (CFs): Sample</t>
    <phoneticPr fontId="3"/>
  </si>
  <si>
    <t xml:space="preserve">6) Benefit &amp; Cost (Economic) </t>
    <phoneticPr fontId="3"/>
  </si>
  <si>
    <t>7) Cash Flow (Financial &amp; Economic)</t>
    <phoneticPr fontId="3"/>
  </si>
  <si>
    <t>Items in USD</t>
    <phoneticPr fontId="3"/>
  </si>
  <si>
    <t>USD items</t>
    <phoneticPr fontId="3"/>
  </si>
  <si>
    <t>Machinery (USD)</t>
  </si>
  <si>
    <t>Regular Maintenance</t>
  </si>
  <si>
    <t>Occasional Repairs</t>
  </si>
  <si>
    <t>Materials (USD)</t>
    <phoneticPr fontId="3"/>
  </si>
  <si>
    <t xml:space="preserve">Miscellaneous (USD) </t>
    <phoneticPr fontId="3"/>
  </si>
  <si>
    <t>Remaining Value of the Project Asset</t>
    <phoneticPr fontId="3"/>
  </si>
  <si>
    <t>Operation &amp; Maintenance Cost</t>
    <phoneticPr fontId="3"/>
  </si>
  <si>
    <t>Yr. 6</t>
  </si>
  <si>
    <t>Yr. 7</t>
  </si>
  <si>
    <t>Yr. 8</t>
  </si>
  <si>
    <t>Yr. 9</t>
  </si>
  <si>
    <t>Yr. 10</t>
  </si>
  <si>
    <t>Yr. 11</t>
  </si>
  <si>
    <t>Yr. 12</t>
  </si>
  <si>
    <t>Yr. 13</t>
  </si>
  <si>
    <t>Yr. 14</t>
  </si>
  <si>
    <t>Yr. 15</t>
  </si>
  <si>
    <t>Yr. 16</t>
  </si>
  <si>
    <t>Yr. 17</t>
  </si>
  <si>
    <t>Yr. 18</t>
  </si>
  <si>
    <t>Yr. 19</t>
  </si>
  <si>
    <t>Yr. 20</t>
  </si>
  <si>
    <t>Yr. 21</t>
  </si>
  <si>
    <t>Yr. 22</t>
  </si>
  <si>
    <t>Yr. 23</t>
  </si>
  <si>
    <t>Yr. 24</t>
  </si>
  <si>
    <t>Yr. 25</t>
  </si>
  <si>
    <t>Yr. 26</t>
  </si>
  <si>
    <t>Yr. 27</t>
  </si>
  <si>
    <t>Yr. 28</t>
  </si>
  <si>
    <t>Yr. 29</t>
  </si>
  <si>
    <t>Yr. 30</t>
  </si>
  <si>
    <t>'(6)</t>
  </si>
  <si>
    <t>O&amp;M: Annual breakdown of the financial cost by item for the period of operation of the project/program.</t>
    <phoneticPr fontId="3"/>
  </si>
  <si>
    <t>O&amp;M: Total financial cost by item (automatically calculated from (7))</t>
    <phoneticPr fontId="3"/>
  </si>
  <si>
    <t>CAPEX: Annual breakdown of the financial cost by item for the period of construction/preparation of the project/program.</t>
    <phoneticPr fontId="3"/>
  </si>
  <si>
    <t>O&amp;M: Annual breakdown of the overall financial cost for the period of operation of the project/program (automatically calculated from (7))</t>
    <phoneticPr fontId="3"/>
  </si>
  <si>
    <t>O&amp;M: Grand total in financial price (automatically calculated from (7)).</t>
    <phoneticPr fontId="3"/>
  </si>
  <si>
    <t>SBD/USD</t>
    <phoneticPr fontId="3"/>
  </si>
  <si>
    <t>SBD ,000</t>
    <phoneticPr fontId="3"/>
  </si>
  <si>
    <t>Machinery (SBD)</t>
    <phoneticPr fontId="3"/>
  </si>
  <si>
    <t>Materials (SBD)</t>
    <phoneticPr fontId="3"/>
  </si>
  <si>
    <t xml:space="preserve">Miscellaneous (SBD) </t>
    <phoneticPr fontId="3"/>
  </si>
  <si>
    <t>SBD (Labor)</t>
    <phoneticPr fontId="3"/>
  </si>
  <si>
    <t>SBD (Non-Labor)</t>
    <phoneticPr fontId="3"/>
  </si>
  <si>
    <t>SBD (Residual)</t>
    <phoneticPr fontId="3"/>
  </si>
  <si>
    <t>Items in SBD</t>
    <phoneticPr fontId="3"/>
  </si>
  <si>
    <r>
      <t>(</t>
    </r>
    <r>
      <rPr>
        <b/>
        <sz val="11"/>
        <color rgb="FF3366FF"/>
        <rFont val="Arial"/>
        <family val="2"/>
      </rPr>
      <t>Financial</t>
    </r>
    <r>
      <rPr>
        <b/>
        <sz val="11"/>
        <color theme="1"/>
        <rFont val="Arial"/>
        <family val="2"/>
      </rPr>
      <t xml:space="preserve"> Price in SBD ,000)</t>
    </r>
    <phoneticPr fontId="3"/>
  </si>
  <si>
    <r>
      <t>(</t>
    </r>
    <r>
      <rPr>
        <b/>
        <sz val="11"/>
        <color rgb="FF3366FF"/>
        <rFont val="Arial"/>
        <family val="2"/>
      </rPr>
      <t>Economic</t>
    </r>
    <r>
      <rPr>
        <b/>
        <sz val="11"/>
        <color theme="1"/>
        <rFont val="Arial"/>
        <family val="2"/>
      </rPr>
      <t xml:space="preserve"> Price in SBD ,000)</t>
    </r>
    <phoneticPr fontId="3"/>
  </si>
  <si>
    <t>Guide for Economic Analysis Template</t>
    <phoneticPr fontId="3"/>
  </si>
  <si>
    <t>Submission Date:</t>
    <phoneticPr fontId="19" type="noConversion"/>
  </si>
  <si>
    <t>Ministry/Agency:</t>
    <phoneticPr fontId="19" type="noConversion"/>
  </si>
  <si>
    <t>Project Title:</t>
    <phoneticPr fontId="19" type="noConversion"/>
  </si>
  <si>
    <t>External Financer:</t>
    <phoneticPr fontId="19"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</si>
</sst>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
    <numFmt numFmtId="177" formatCode="0_);[Red]\(0\)"/>
    <numFmt numFmtId="178" formatCode="0.0"/>
    <numFmt numFmtId="179" formatCode="#,##0_ ;[Red]\-#,##0\ "/>
    <numFmt numFmtId="180" formatCode="#,##0.0;[Red]\-#,##0.0"/>
  </numFmts>
  <fonts count="21" x14ac:knownFonts="1">
    <font>
      <sz val="11"/>
      <color theme="1"/>
      <name val="ＭＳ Ｐゴシック"/>
      <family val="2"/>
      <charset val="128"/>
      <scheme val="minor"/>
    </font>
    <font>
      <sz val="11"/>
      <color theme="1"/>
      <name val="ＭＳ Ｐゴシック"/>
      <family val="2"/>
      <charset val="128"/>
      <scheme val="minor"/>
    </font>
    <font>
      <sz val="11"/>
      <color theme="1"/>
      <name val="Arial"/>
      <family val="2"/>
    </font>
    <font>
      <sz val="6"/>
      <name val="ＭＳ Ｐゴシック"/>
      <family val="2"/>
      <charset val="128"/>
      <scheme val="minor"/>
    </font>
    <font>
      <b/>
      <sz val="11"/>
      <color theme="1"/>
      <name val="Arial"/>
      <family val="2"/>
    </font>
    <font>
      <b/>
      <u/>
      <sz val="11"/>
      <color theme="1"/>
      <name val="Arial"/>
      <family val="2"/>
    </font>
    <font>
      <b/>
      <sz val="11"/>
      <color theme="0"/>
      <name val="Arial"/>
      <family val="2"/>
    </font>
    <font>
      <b/>
      <sz val="14"/>
      <color theme="1"/>
      <name val="Arial"/>
      <family val="2"/>
    </font>
    <font>
      <sz val="14"/>
      <color theme="1"/>
      <name val="Arial"/>
      <family val="2"/>
    </font>
    <font>
      <sz val="11"/>
      <color theme="0"/>
      <name val="Arial"/>
      <family val="2"/>
    </font>
    <font>
      <b/>
      <u/>
      <sz val="11"/>
      <color theme="0"/>
      <name val="Arial"/>
      <family val="2"/>
    </font>
    <font>
      <sz val="11"/>
      <color rgb="FF000000"/>
      <name val="Arial"/>
      <family val="2"/>
    </font>
    <font>
      <b/>
      <sz val="11"/>
      <color rgb="FF3366FF"/>
      <name val="Arial"/>
      <family val="2"/>
    </font>
    <font>
      <sz val="11"/>
      <color rgb="FF3366FF"/>
      <name val="Arial"/>
      <family val="2"/>
    </font>
    <font>
      <b/>
      <i/>
      <sz val="11"/>
      <color theme="1"/>
      <name val="Arial"/>
      <family val="2"/>
    </font>
    <font>
      <sz val="11"/>
      <color theme="1"/>
      <name val="ＭＳ Ｐゴシック"/>
      <family val="2"/>
      <scheme val="minor"/>
    </font>
    <font>
      <sz val="14"/>
      <color rgb="FF3366FF"/>
      <name val="Arial"/>
      <family val="2"/>
    </font>
    <font>
      <b/>
      <sz val="12"/>
      <color theme="1"/>
      <name val="Arial"/>
      <family val="2"/>
    </font>
    <font>
      <b/>
      <sz val="14"/>
      <name val="Arial"/>
      <family val="2"/>
    </font>
    <font>
      <sz val="10"/>
      <name val="Arial"/>
      <family val="2"/>
    </font>
    <font>
      <sz val="14"/>
      <name val="Arial"/>
      <family val="2"/>
    </font>
  </fonts>
  <fills count="9">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rgb="FFFFFF00"/>
        <bgColor indexed="64"/>
      </patternFill>
    </fill>
    <fill>
      <patternFill patternType="solid">
        <fgColor theme="0" tint="-0.499984740745262"/>
        <bgColor indexed="64"/>
      </patternFill>
    </fill>
    <fill>
      <patternFill patternType="solid">
        <fgColor rgb="FF00FDFF"/>
        <bgColor indexed="64"/>
      </patternFill>
    </fill>
    <fill>
      <patternFill patternType="solid">
        <fgColor rgb="FFFF0000"/>
        <bgColor indexed="64"/>
      </patternFill>
    </fill>
    <fill>
      <patternFill patternType="solid">
        <fgColor rgb="FFFFFFFF"/>
        <bgColor rgb="FF000000"/>
      </patternFill>
    </fill>
  </fills>
  <borders count="26">
    <border>
      <left/>
      <right/>
      <top/>
      <bottom/>
      <diagonal/>
    </border>
    <border>
      <left/>
      <right style="thin">
        <color theme="0"/>
      </right>
      <top/>
      <bottom/>
      <diagonal/>
    </border>
    <border>
      <left style="thin">
        <color theme="0"/>
      </left>
      <right style="thin">
        <color theme="0"/>
      </right>
      <top/>
      <bottom/>
      <diagonal/>
    </border>
    <border>
      <left style="thin">
        <color theme="0"/>
      </left>
      <right style="thin">
        <color theme="0"/>
      </right>
      <top/>
      <bottom style="thin">
        <color theme="0"/>
      </bottom>
      <diagonal/>
    </border>
    <border>
      <left/>
      <right/>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style="thin">
        <color indexed="64"/>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theme="0"/>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right style="thin">
        <color indexed="64"/>
      </right>
      <top/>
      <bottom/>
      <diagonal/>
    </border>
    <border>
      <left style="thin">
        <color theme="0"/>
      </left>
      <right/>
      <top/>
      <bottom style="thin">
        <color theme="0"/>
      </bottom>
      <diagonal/>
    </border>
    <border>
      <left/>
      <right/>
      <top/>
      <bottom style="thin">
        <color theme="0"/>
      </bottom>
      <diagonal/>
    </border>
    <border>
      <left/>
      <right style="thin">
        <color theme="0"/>
      </right>
      <top/>
      <bottom style="thin">
        <color theme="0"/>
      </bottom>
      <diagonal/>
    </border>
    <border>
      <left/>
      <right style="thin">
        <color indexed="64"/>
      </right>
      <top/>
      <bottom style="thin">
        <color indexed="64"/>
      </bottom>
      <diagonal/>
    </border>
    <border>
      <left/>
      <right/>
      <top/>
      <bottom style="double">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40" fontId="1" fillId="0" borderId="0" applyFont="0" applyFill="0" applyBorder="0" applyAlignment="0" applyProtection="0">
      <alignment vertical="center"/>
    </xf>
    <xf numFmtId="0" fontId="15" fillId="0" borderId="0"/>
  </cellStyleXfs>
  <cellXfs count="178">
    <xf numFmtId="0" fontId="0" fillId="0" borderId="0" xfId="0">
      <alignment vertical="center"/>
    </xf>
    <xf numFmtId="0" fontId="2" fillId="2" borderId="0" xfId="0" applyFont="1" applyFill="1">
      <alignment vertical="center"/>
    </xf>
    <xf numFmtId="0" fontId="2" fillId="2" borderId="0" xfId="0" applyFont="1" applyFill="1" applyAlignment="1">
      <alignment horizontal="center" vertical="center"/>
    </xf>
    <xf numFmtId="0" fontId="2" fillId="2" borderId="0" xfId="0" applyFont="1" applyFill="1" applyAlignment="1">
      <alignment horizontal="right" vertical="center"/>
    </xf>
    <xf numFmtId="0" fontId="5" fillId="2" borderId="0" xfId="0" applyFont="1" applyFill="1">
      <alignment vertical="center"/>
    </xf>
    <xf numFmtId="0" fontId="4" fillId="2" borderId="4" xfId="0" applyFont="1" applyFill="1" applyBorder="1">
      <alignment vertical="center"/>
    </xf>
    <xf numFmtId="38" fontId="2" fillId="2" borderId="6" xfId="1" applyFont="1" applyFill="1" applyBorder="1">
      <alignment vertical="center"/>
    </xf>
    <xf numFmtId="0" fontId="6" fillId="3" borderId="3" xfId="0" applyFont="1" applyFill="1" applyBorder="1" applyAlignment="1">
      <alignment horizontal="center" vertical="center"/>
    </xf>
    <xf numFmtId="0" fontId="6" fillId="2" borderId="0" xfId="0" applyFont="1" applyFill="1" applyAlignment="1">
      <alignment horizontal="center" vertical="center"/>
    </xf>
    <xf numFmtId="38" fontId="2" fillId="2" borderId="0" xfId="1" applyFont="1" applyFill="1" applyBorder="1">
      <alignment vertical="center"/>
    </xf>
    <xf numFmtId="38" fontId="2" fillId="2" borderId="0" xfId="1" applyFont="1" applyFill="1">
      <alignment vertical="center"/>
    </xf>
    <xf numFmtId="177" fontId="6" fillId="3" borderId="2" xfId="0" applyNumberFormat="1" applyFont="1" applyFill="1" applyBorder="1" applyAlignment="1">
      <alignment horizontal="center" vertical="center"/>
    </xf>
    <xf numFmtId="38" fontId="2" fillId="4" borderId="5" xfId="1" applyFont="1" applyFill="1" applyBorder="1">
      <alignment vertical="center"/>
    </xf>
    <xf numFmtId="38" fontId="2" fillId="4" borderId="4" xfId="1" applyFont="1" applyFill="1" applyBorder="1">
      <alignment vertical="center"/>
    </xf>
    <xf numFmtId="38" fontId="2" fillId="4" borderId="7" xfId="1" applyFont="1" applyFill="1" applyBorder="1">
      <alignment vertical="center"/>
    </xf>
    <xf numFmtId="38" fontId="2" fillId="4" borderId="0" xfId="1" applyFont="1" applyFill="1" applyBorder="1">
      <alignment vertical="center"/>
    </xf>
    <xf numFmtId="0" fontId="7" fillId="2" borderId="0" xfId="0" applyFont="1" applyFill="1">
      <alignment vertical="center"/>
    </xf>
    <xf numFmtId="0" fontId="8" fillId="2" borderId="0" xfId="0" applyFont="1" applyFill="1">
      <alignment vertical="center"/>
    </xf>
    <xf numFmtId="0" fontId="6" fillId="3" borderId="0" xfId="0" applyFont="1" applyFill="1" applyAlignment="1">
      <alignment horizontal="center" vertical="center"/>
    </xf>
    <xf numFmtId="0" fontId="2" fillId="2" borderId="0" xfId="0" applyFont="1" applyFill="1" applyAlignment="1">
      <alignment horizontal="left" vertical="center" indent="2"/>
    </xf>
    <xf numFmtId="38" fontId="2" fillId="4" borderId="4" xfId="1" applyFont="1" applyFill="1" applyBorder="1" applyAlignment="1">
      <alignment vertical="center"/>
    </xf>
    <xf numFmtId="38" fontId="2" fillId="2" borderId="0" xfId="0" applyNumberFormat="1" applyFont="1" applyFill="1" applyAlignment="1">
      <alignment horizontal="right" vertical="center"/>
    </xf>
    <xf numFmtId="0" fontId="2" fillId="2" borderId="0" xfId="0" quotePrefix="1" applyFont="1" applyFill="1" applyAlignment="1">
      <alignment horizontal="left" vertical="center" indent="1"/>
    </xf>
    <xf numFmtId="0" fontId="4" fillId="2" borderId="10" xfId="0" applyFont="1" applyFill="1" applyBorder="1">
      <alignment vertical="center"/>
    </xf>
    <xf numFmtId="0" fontId="4" fillId="2" borderId="0" xfId="0" applyFont="1" applyFill="1">
      <alignment vertical="center"/>
    </xf>
    <xf numFmtId="0" fontId="2" fillId="4" borderId="0" xfId="0" applyFont="1" applyFill="1" applyAlignment="1">
      <alignment horizontal="left" vertical="center"/>
    </xf>
    <xf numFmtId="177" fontId="6" fillId="2" borderId="0" xfId="0" applyNumberFormat="1" applyFont="1" applyFill="1" applyAlignment="1">
      <alignment horizontal="center" vertical="center"/>
    </xf>
    <xf numFmtId="179" fontId="2" fillId="4" borderId="6" xfId="0" applyNumberFormat="1" applyFont="1" applyFill="1" applyBorder="1">
      <alignment vertical="center"/>
    </xf>
    <xf numFmtId="179" fontId="2" fillId="4" borderId="0" xfId="0" applyNumberFormat="1" applyFont="1" applyFill="1">
      <alignment vertical="center"/>
    </xf>
    <xf numFmtId="177" fontId="6" fillId="2" borderId="6" xfId="0" applyNumberFormat="1" applyFont="1" applyFill="1" applyBorder="1" applyAlignment="1">
      <alignment horizontal="center" vertical="center"/>
    </xf>
    <xf numFmtId="0" fontId="2" fillId="2" borderId="4" xfId="0" applyFont="1" applyFill="1" applyBorder="1" applyAlignment="1">
      <alignment horizontal="left" vertical="center" indent="2"/>
    </xf>
    <xf numFmtId="0" fontId="4" fillId="2" borderId="0" xfId="0" applyFont="1" applyFill="1" applyAlignment="1">
      <alignment horizontal="left" vertical="center"/>
    </xf>
    <xf numFmtId="38" fontId="2" fillId="2" borderId="8" xfId="1" applyFont="1" applyFill="1" applyBorder="1">
      <alignment vertical="center"/>
    </xf>
    <xf numFmtId="0" fontId="2" fillId="2" borderId="0" xfId="0" applyFont="1" applyFill="1" applyAlignment="1">
      <alignment horizontal="left" vertical="center"/>
    </xf>
    <xf numFmtId="0" fontId="2" fillId="2" borderId="0" xfId="0" applyFont="1" applyFill="1" applyAlignment="1">
      <alignment horizontal="right" vertical="center" indent="1"/>
    </xf>
    <xf numFmtId="0" fontId="2" fillId="2" borderId="0" xfId="0" quotePrefix="1" applyFont="1" applyFill="1" applyAlignment="1">
      <alignment horizontal="center" vertical="center"/>
    </xf>
    <xf numFmtId="0" fontId="2" fillId="2" borderId="4" xfId="0" applyFont="1" applyFill="1" applyBorder="1">
      <alignment vertical="center"/>
    </xf>
    <xf numFmtId="38" fontId="2" fillId="2" borderId="0" xfId="2" applyNumberFormat="1" applyFont="1" applyFill="1" applyBorder="1" applyAlignment="1">
      <alignment horizontal="right" vertical="center"/>
    </xf>
    <xf numFmtId="180" fontId="2" fillId="2" borderId="0" xfId="1" applyNumberFormat="1" applyFont="1" applyFill="1" applyBorder="1" applyAlignment="1">
      <alignment horizontal="right" vertical="center"/>
    </xf>
    <xf numFmtId="38" fontId="2" fillId="2" borderId="4" xfId="2" applyNumberFormat="1" applyFont="1" applyFill="1" applyBorder="1" applyAlignment="1">
      <alignment horizontal="right" vertical="center"/>
    </xf>
    <xf numFmtId="180" fontId="2" fillId="2" borderId="4" xfId="1" applyNumberFormat="1" applyFont="1" applyFill="1" applyBorder="1" applyAlignment="1">
      <alignment horizontal="right" vertical="center"/>
    </xf>
    <xf numFmtId="0" fontId="2" fillId="2" borderId="7" xfId="0" applyFont="1" applyFill="1" applyBorder="1" applyAlignment="1">
      <alignment horizontal="right" vertical="center"/>
    </xf>
    <xf numFmtId="0" fontId="2" fillId="2" borderId="6" xfId="0" applyFont="1" applyFill="1" applyBorder="1" applyAlignment="1">
      <alignment horizontal="right" vertical="center"/>
    </xf>
    <xf numFmtId="177" fontId="2" fillId="2" borderId="6" xfId="0" applyNumberFormat="1" applyFont="1" applyFill="1" applyBorder="1" applyAlignment="1">
      <alignment horizontal="right" vertical="center"/>
    </xf>
    <xf numFmtId="0" fontId="2" fillId="2" borderId="9" xfId="0" applyFont="1" applyFill="1" applyBorder="1" applyAlignment="1">
      <alignment horizontal="right" vertical="center"/>
    </xf>
    <xf numFmtId="40" fontId="2" fillId="2" borderId="4" xfId="1" applyNumberFormat="1" applyFont="1" applyFill="1" applyBorder="1" applyAlignment="1">
      <alignment horizontal="right" vertical="center"/>
    </xf>
    <xf numFmtId="0" fontId="2" fillId="2" borderId="4" xfId="0" applyFont="1" applyFill="1" applyBorder="1" applyAlignment="1">
      <alignment horizontal="left" vertical="center"/>
    </xf>
    <xf numFmtId="0" fontId="9" fillId="5" borderId="0" xfId="0" applyFont="1" applyFill="1" applyAlignment="1">
      <alignment horizontal="left" vertical="center"/>
    </xf>
    <xf numFmtId="0" fontId="9" fillId="5" borderId="0" xfId="0" applyFont="1" applyFill="1" applyAlignment="1">
      <alignment horizontal="right" vertical="center"/>
    </xf>
    <xf numFmtId="0" fontId="9" fillId="5" borderId="12" xfId="0" applyFont="1" applyFill="1" applyBorder="1" applyAlignment="1">
      <alignment horizontal="right" vertical="center"/>
    </xf>
    <xf numFmtId="40" fontId="2" fillId="4" borderId="0" xfId="1" applyNumberFormat="1" applyFont="1" applyFill="1" applyBorder="1" applyAlignment="1">
      <alignment horizontal="right" vertical="center"/>
    </xf>
    <xf numFmtId="40" fontId="2" fillId="4" borderId="4" xfId="1" applyNumberFormat="1" applyFont="1" applyFill="1" applyBorder="1" applyAlignment="1">
      <alignment horizontal="right" vertical="center"/>
    </xf>
    <xf numFmtId="38" fontId="2" fillId="4" borderId="0" xfId="1" applyFont="1" applyFill="1" applyBorder="1" applyAlignment="1">
      <alignment vertical="center"/>
    </xf>
    <xf numFmtId="40" fontId="6" fillId="7" borderId="0" xfId="1" applyNumberFormat="1" applyFont="1" applyFill="1" applyBorder="1">
      <alignment vertical="center"/>
    </xf>
    <xf numFmtId="38" fontId="2" fillId="4" borderId="0" xfId="2" applyNumberFormat="1" applyFont="1" applyFill="1" applyBorder="1" applyAlignment="1">
      <alignment horizontal="right" vertical="center"/>
    </xf>
    <xf numFmtId="38" fontId="2" fillId="4" borderId="0" xfId="0" applyNumberFormat="1" applyFont="1" applyFill="1" applyAlignment="1">
      <alignment horizontal="right" vertical="center"/>
    </xf>
    <xf numFmtId="38" fontId="2" fillId="4" borderId="0" xfId="0" applyNumberFormat="1" applyFont="1" applyFill="1">
      <alignment vertical="center"/>
    </xf>
    <xf numFmtId="180" fontId="2" fillId="4" borderId="0" xfId="1" applyNumberFormat="1" applyFont="1" applyFill="1" applyBorder="1" applyAlignment="1">
      <alignment vertical="center"/>
    </xf>
    <xf numFmtId="0" fontId="12" fillId="2" borderId="0" xfId="0" applyFont="1" applyFill="1" applyAlignment="1">
      <alignment horizontal="right" vertical="top"/>
    </xf>
    <xf numFmtId="0" fontId="13" fillId="2" borderId="0" xfId="0" applyFont="1" applyFill="1">
      <alignment vertical="center"/>
    </xf>
    <xf numFmtId="0" fontId="2" fillId="2" borderId="4" xfId="0" applyFont="1" applyFill="1" applyBorder="1" applyAlignment="1">
      <alignment horizontal="center" vertical="center"/>
    </xf>
    <xf numFmtId="38" fontId="2" fillId="2" borderId="4" xfId="1" applyFont="1" applyFill="1" applyBorder="1" applyAlignment="1">
      <alignment vertical="center"/>
    </xf>
    <xf numFmtId="38" fontId="2" fillId="2" borderId="5" xfId="1" applyFont="1" applyFill="1" applyBorder="1" applyAlignment="1">
      <alignment vertical="center"/>
    </xf>
    <xf numFmtId="180" fontId="2" fillId="2" borderId="0" xfId="1" applyNumberFormat="1" applyFont="1" applyFill="1" applyBorder="1" applyAlignment="1">
      <alignment vertical="center"/>
    </xf>
    <xf numFmtId="38" fontId="2" fillId="2" borderId="0" xfId="1" applyFont="1" applyFill="1" applyBorder="1" applyAlignment="1">
      <alignment vertical="center"/>
    </xf>
    <xf numFmtId="0" fontId="4" fillId="2" borderId="13" xfId="0" applyFont="1" applyFill="1" applyBorder="1">
      <alignment vertical="center"/>
    </xf>
    <xf numFmtId="0" fontId="4" fillId="2" borderId="16" xfId="0" applyFont="1" applyFill="1" applyBorder="1">
      <alignment vertical="center"/>
    </xf>
    <xf numFmtId="38" fontId="2" fillId="4" borderId="15" xfId="0" applyNumberFormat="1" applyFont="1" applyFill="1" applyBorder="1" applyAlignment="1">
      <alignment horizontal="right" vertical="center"/>
    </xf>
    <xf numFmtId="0" fontId="2" fillId="4" borderId="18" xfId="0" applyFont="1" applyFill="1" applyBorder="1" applyAlignment="1">
      <alignment horizontal="right" vertical="center"/>
    </xf>
    <xf numFmtId="38" fontId="2" fillId="4" borderId="19" xfId="0" applyNumberFormat="1" applyFont="1" applyFill="1" applyBorder="1" applyAlignment="1">
      <alignment horizontal="right" vertical="center"/>
    </xf>
    <xf numFmtId="180" fontId="2" fillId="4" borderId="0" xfId="1" applyNumberFormat="1" applyFont="1" applyFill="1" applyBorder="1" applyAlignment="1">
      <alignment horizontal="right" vertical="center"/>
    </xf>
    <xf numFmtId="38" fontId="2" fillId="4" borderId="0" xfId="2" applyNumberFormat="1" applyFont="1" applyFill="1" applyAlignment="1">
      <alignment horizontal="right" vertical="center"/>
    </xf>
    <xf numFmtId="180" fontId="2" fillId="4" borderId="0" xfId="1" applyNumberFormat="1" applyFont="1" applyFill="1" applyAlignment="1">
      <alignment horizontal="right" vertical="center"/>
    </xf>
    <xf numFmtId="0" fontId="14" fillId="2" borderId="0" xfId="0" applyFont="1" applyFill="1">
      <alignment vertical="center"/>
    </xf>
    <xf numFmtId="0" fontId="6" fillId="5" borderId="0" xfId="0" applyFont="1" applyFill="1" applyAlignment="1">
      <alignment horizontal="center" vertical="center"/>
    </xf>
    <xf numFmtId="0" fontId="6" fillId="5" borderId="12" xfId="0" applyFont="1" applyFill="1" applyBorder="1">
      <alignment vertical="center"/>
    </xf>
    <xf numFmtId="0" fontId="6" fillId="5" borderId="0" xfId="0" applyFont="1" applyFill="1">
      <alignment vertical="center"/>
    </xf>
    <xf numFmtId="0" fontId="6" fillId="2" borderId="0" xfId="0" applyFont="1" applyFill="1">
      <alignment vertical="center"/>
    </xf>
    <xf numFmtId="0" fontId="2" fillId="2" borderId="6" xfId="0" quotePrefix="1" applyFont="1" applyFill="1" applyBorder="1">
      <alignment vertical="center"/>
    </xf>
    <xf numFmtId="0" fontId="2" fillId="2" borderId="0" xfId="0" quotePrefix="1" applyFont="1" applyFill="1">
      <alignment vertical="center"/>
    </xf>
    <xf numFmtId="40" fontId="6" fillId="7" borderId="0" xfId="1" applyNumberFormat="1" applyFont="1" applyFill="1">
      <alignment vertical="center"/>
    </xf>
    <xf numFmtId="40" fontId="2" fillId="2" borderId="0" xfId="1" applyNumberFormat="1" applyFont="1" applyFill="1" applyBorder="1">
      <alignment vertical="center"/>
    </xf>
    <xf numFmtId="0" fontId="11" fillId="8" borderId="0" xfId="0" applyFont="1" applyFill="1" applyAlignment="1">
      <alignment horizontal="left" vertical="center"/>
    </xf>
    <xf numFmtId="0" fontId="11" fillId="8" borderId="20" xfId="0" applyFont="1" applyFill="1" applyBorder="1" applyAlignment="1">
      <alignment horizontal="left" vertical="center"/>
    </xf>
    <xf numFmtId="0" fontId="2" fillId="2" borderId="7" xfId="0" quotePrefix="1" applyFont="1" applyFill="1" applyBorder="1">
      <alignment vertical="center"/>
    </xf>
    <xf numFmtId="40" fontId="6" fillId="7" borderId="4" xfId="1" applyNumberFormat="1" applyFont="1" applyFill="1" applyBorder="1">
      <alignment vertical="center"/>
    </xf>
    <xf numFmtId="0" fontId="6" fillId="5" borderId="2" xfId="0" applyFont="1" applyFill="1" applyBorder="1" applyAlignment="1">
      <alignment horizontal="center" vertical="center"/>
    </xf>
    <xf numFmtId="0" fontId="6" fillId="5" borderId="2" xfId="0" applyFont="1" applyFill="1" applyBorder="1" applyAlignment="1">
      <alignment horizontal="center" vertical="center" wrapText="1"/>
    </xf>
    <xf numFmtId="0" fontId="2" fillId="2" borderId="6" xfId="0" applyFont="1" applyFill="1" applyBorder="1" applyAlignment="1">
      <alignment horizontal="left" vertical="center"/>
    </xf>
    <xf numFmtId="40" fontId="2" fillId="4" borderId="0" xfId="1" applyNumberFormat="1" applyFont="1" applyFill="1" applyAlignment="1">
      <alignment horizontal="right" vertical="center"/>
    </xf>
    <xf numFmtId="180" fontId="2" fillId="4" borderId="20" xfId="1" applyNumberFormat="1" applyFont="1" applyFill="1" applyBorder="1" applyAlignment="1">
      <alignment horizontal="right" vertical="center"/>
    </xf>
    <xf numFmtId="40" fontId="6" fillId="7" borderId="6" xfId="1" applyNumberFormat="1" applyFont="1" applyFill="1" applyBorder="1">
      <alignment vertical="center"/>
    </xf>
    <xf numFmtId="0" fontId="2" fillId="2" borderId="7" xfId="0" applyFont="1" applyFill="1" applyBorder="1" applyAlignment="1">
      <alignment horizontal="left" vertical="center"/>
    </xf>
    <xf numFmtId="180" fontId="2" fillId="4" borderId="24" xfId="1" applyNumberFormat="1" applyFont="1" applyFill="1" applyBorder="1" applyAlignment="1">
      <alignment horizontal="right" vertical="center"/>
    </xf>
    <xf numFmtId="180" fontId="2" fillId="4" borderId="4" xfId="1" applyNumberFormat="1" applyFont="1" applyFill="1" applyBorder="1" applyAlignment="1">
      <alignment horizontal="right" vertical="center"/>
    </xf>
    <xf numFmtId="40" fontId="6" fillId="7" borderId="7" xfId="1" applyNumberFormat="1" applyFont="1" applyFill="1" applyBorder="1">
      <alignment vertical="center"/>
    </xf>
    <xf numFmtId="0" fontId="11" fillId="8" borderId="0" xfId="0" applyFont="1" applyFill="1" applyAlignment="1">
      <alignment horizontal="left" vertical="center" indent="1"/>
    </xf>
    <xf numFmtId="0" fontId="2" fillId="4" borderId="4" xfId="0" applyFont="1" applyFill="1" applyBorder="1" applyAlignment="1">
      <alignment horizontal="left" vertical="center"/>
    </xf>
    <xf numFmtId="38" fontId="2" fillId="4" borderId="6" xfId="1" applyFont="1" applyFill="1" applyBorder="1">
      <alignment vertical="center"/>
    </xf>
    <xf numFmtId="38" fontId="2" fillId="2" borderId="4" xfId="1" quotePrefix="1" applyFont="1" applyFill="1" applyBorder="1" applyAlignment="1">
      <alignment horizontal="center" vertical="center"/>
    </xf>
    <xf numFmtId="0" fontId="4" fillId="2" borderId="0" xfId="0" applyFont="1" applyFill="1" applyAlignment="1">
      <alignment vertical="top"/>
    </xf>
    <xf numFmtId="0" fontId="2" fillId="2" borderId="0" xfId="0" applyFont="1" applyFill="1" applyAlignment="1">
      <alignment vertical="top"/>
    </xf>
    <xf numFmtId="0" fontId="2" fillId="2" borderId="0" xfId="0" applyFont="1" applyFill="1" applyAlignment="1">
      <alignment vertical="top" wrapText="1"/>
    </xf>
    <xf numFmtId="0" fontId="4" fillId="2" borderId="0" xfId="0" quotePrefix="1" applyFont="1" applyFill="1" applyAlignment="1">
      <alignment horizontal="center" vertical="top"/>
    </xf>
    <xf numFmtId="0" fontId="2" fillId="2" borderId="0" xfId="0" applyFont="1" applyFill="1" applyAlignment="1">
      <alignment horizontal="center" vertical="top"/>
    </xf>
    <xf numFmtId="0" fontId="13" fillId="2" borderId="0" xfId="0" quotePrefix="1" applyFont="1" applyFill="1" applyAlignment="1">
      <alignment horizontal="center" vertical="top"/>
    </xf>
    <xf numFmtId="0" fontId="13" fillId="2" borderId="0" xfId="0" applyFont="1" applyFill="1" applyAlignment="1">
      <alignment vertical="top" wrapText="1"/>
    </xf>
    <xf numFmtId="14" fontId="13" fillId="2" borderId="4" xfId="0" quotePrefix="1" applyNumberFormat="1" applyFont="1" applyFill="1" applyBorder="1" applyAlignment="1">
      <alignment horizontal="center" vertical="center"/>
    </xf>
    <xf numFmtId="14" fontId="13" fillId="2" borderId="5" xfId="0" quotePrefix="1" applyNumberFormat="1" applyFont="1" applyFill="1" applyBorder="1" applyAlignment="1">
      <alignment horizontal="center" vertical="center"/>
    </xf>
    <xf numFmtId="178" fontId="13" fillId="4" borderId="5" xfId="0" quotePrefix="1" applyNumberFormat="1" applyFont="1" applyFill="1" applyBorder="1" applyAlignment="1">
      <alignment horizontal="center" vertical="center"/>
    </xf>
    <xf numFmtId="38" fontId="13" fillId="4" borderId="5" xfId="0" quotePrefix="1" applyNumberFormat="1" applyFont="1" applyFill="1" applyBorder="1" applyAlignment="1">
      <alignment horizontal="center" vertical="center"/>
    </xf>
    <xf numFmtId="0" fontId="13" fillId="2" borderId="0" xfId="0" applyFont="1" applyFill="1" applyAlignment="1">
      <alignment horizontal="center" vertical="center"/>
    </xf>
    <xf numFmtId="14" fontId="13" fillId="2" borderId="0" xfId="0" quotePrefix="1" applyNumberFormat="1" applyFont="1" applyFill="1" applyAlignment="1">
      <alignment horizontal="center" vertical="center"/>
    </xf>
    <xf numFmtId="0" fontId="13" fillId="2" borderId="0" xfId="0" quotePrefix="1" applyFont="1" applyFill="1" applyAlignment="1">
      <alignment horizontal="left" vertical="center"/>
    </xf>
    <xf numFmtId="0" fontId="13" fillId="2" borderId="0" xfId="0" quotePrefix="1" applyFont="1" applyFill="1" applyAlignment="1">
      <alignment horizontal="center" vertical="center"/>
    </xf>
    <xf numFmtId="38" fontId="13" fillId="4" borderId="0" xfId="0" quotePrefix="1" applyNumberFormat="1" applyFont="1" applyFill="1" applyAlignment="1">
      <alignment horizontal="center" vertical="center"/>
    </xf>
    <xf numFmtId="38" fontId="13" fillId="4" borderId="0" xfId="1" quotePrefix="1" applyFont="1" applyFill="1" applyBorder="1" applyAlignment="1">
      <alignment horizontal="center" vertical="center"/>
    </xf>
    <xf numFmtId="0" fontId="2" fillId="2" borderId="4" xfId="0" applyFont="1" applyFill="1" applyBorder="1" applyAlignment="1">
      <alignment horizontal="right" vertical="center"/>
    </xf>
    <xf numFmtId="38" fontId="13" fillId="4" borderId="15" xfId="0" quotePrefix="1" applyNumberFormat="1" applyFont="1" applyFill="1" applyBorder="1" applyAlignment="1">
      <alignment horizontal="center" vertical="center"/>
    </xf>
    <xf numFmtId="0" fontId="13" fillId="4" borderId="18" xfId="0" quotePrefix="1" applyFont="1" applyFill="1" applyBorder="1" applyAlignment="1">
      <alignment horizontal="center" vertical="center"/>
    </xf>
    <xf numFmtId="38" fontId="13" fillId="4" borderId="19" xfId="0" quotePrefix="1" applyNumberFormat="1" applyFont="1" applyFill="1" applyBorder="1" applyAlignment="1">
      <alignment horizontal="center" vertical="center"/>
    </xf>
    <xf numFmtId="0" fontId="13" fillId="2" borderId="0" xfId="0" quotePrefix="1" applyFont="1" applyFill="1" applyAlignment="1">
      <alignment horizontal="right" vertical="top"/>
    </xf>
    <xf numFmtId="0" fontId="13" fillId="2" borderId="0" xfId="0" quotePrefix="1" applyFont="1" applyFill="1" applyAlignment="1">
      <alignment horizontal="right" vertical="center"/>
    </xf>
    <xf numFmtId="0" fontId="13" fillId="2" borderId="0" xfId="0" applyFont="1" applyFill="1" applyAlignment="1">
      <alignment vertical="top"/>
    </xf>
    <xf numFmtId="0" fontId="13" fillId="8" borderId="0" xfId="0" applyFont="1" applyFill="1" applyAlignment="1">
      <alignment vertical="top"/>
    </xf>
    <xf numFmtId="0" fontId="16" fillId="2" borderId="0" xfId="0" applyFont="1" applyFill="1">
      <alignment vertical="center"/>
    </xf>
    <xf numFmtId="0" fontId="13" fillId="2" borderId="0" xfId="0" quotePrefix="1" applyFont="1" applyFill="1" applyAlignment="1">
      <alignment horizontal="center"/>
    </xf>
    <xf numFmtId="0" fontId="13" fillId="2" borderId="0" xfId="0" applyFont="1" applyFill="1" applyAlignment="1">
      <alignment horizontal="center"/>
    </xf>
    <xf numFmtId="0" fontId="12" fillId="2" borderId="0" xfId="0" applyFont="1" applyFill="1" applyAlignment="1">
      <alignment horizontal="right" vertical="center"/>
    </xf>
    <xf numFmtId="0" fontId="13" fillId="2" borderId="0" xfId="0" applyFont="1" applyFill="1" applyAlignment="1">
      <alignment horizontal="right" vertical="center"/>
    </xf>
    <xf numFmtId="0" fontId="16" fillId="2" borderId="0" xfId="0" applyFont="1" applyFill="1" applyAlignment="1">
      <alignment horizontal="right" vertical="center"/>
    </xf>
    <xf numFmtId="0" fontId="12" fillId="2" borderId="0" xfId="0" quotePrefix="1" applyFont="1" applyFill="1" applyAlignment="1">
      <alignment horizontal="right" vertical="center"/>
    </xf>
    <xf numFmtId="176" fontId="13" fillId="2" borderId="0" xfId="0" quotePrefix="1" applyNumberFormat="1" applyFont="1" applyFill="1" applyAlignment="1">
      <alignment horizontal="right" vertical="top"/>
    </xf>
    <xf numFmtId="14" fontId="13" fillId="0" borderId="0" xfId="0" quotePrefix="1" applyNumberFormat="1" applyFont="1" applyAlignment="1">
      <alignment horizontal="center" vertical="center"/>
    </xf>
    <xf numFmtId="178" fontId="13" fillId="0" borderId="0" xfId="0" quotePrefix="1" applyNumberFormat="1" applyFont="1" applyAlignment="1">
      <alignment horizontal="center" vertical="center"/>
    </xf>
    <xf numFmtId="38" fontId="13" fillId="0" borderId="0" xfId="0" quotePrefix="1" applyNumberFormat="1" applyFont="1" applyAlignment="1">
      <alignment horizontal="center" vertical="center"/>
    </xf>
    <xf numFmtId="0" fontId="13" fillId="2" borderId="0" xfId="0" quotePrefix="1" applyFont="1" applyFill="1">
      <alignment vertical="center"/>
    </xf>
    <xf numFmtId="38" fontId="13" fillId="2" borderId="0" xfId="1" quotePrefix="1" applyFont="1" applyFill="1" applyBorder="1" applyAlignment="1">
      <alignment vertical="center"/>
    </xf>
    <xf numFmtId="38" fontId="13" fillId="2" borderId="0" xfId="1" applyFont="1" applyFill="1" applyBorder="1" applyAlignment="1">
      <alignment vertical="center"/>
    </xf>
    <xf numFmtId="38" fontId="13" fillId="2" borderId="4" xfId="1" applyFont="1" applyFill="1" applyBorder="1" applyAlignment="1">
      <alignment vertical="center"/>
    </xf>
    <xf numFmtId="38" fontId="13" fillId="4" borderId="0" xfId="1" quotePrefix="1" applyFont="1" applyFill="1" applyBorder="1" applyAlignment="1">
      <alignment vertical="center"/>
    </xf>
    <xf numFmtId="38" fontId="13" fillId="4" borderId="0" xfId="1" applyFont="1" applyFill="1" applyBorder="1" applyAlignment="1">
      <alignment vertical="center"/>
    </xf>
    <xf numFmtId="38" fontId="13" fillId="4" borderId="4" xfId="1" applyFont="1" applyFill="1" applyBorder="1" applyAlignment="1">
      <alignment vertical="center"/>
    </xf>
    <xf numFmtId="0" fontId="13" fillId="2" borderId="4" xfId="0" applyFont="1" applyFill="1" applyBorder="1">
      <alignment vertical="center"/>
    </xf>
    <xf numFmtId="38" fontId="13" fillId="2" borderId="4" xfId="1" quotePrefix="1" applyFont="1" applyFill="1" applyBorder="1" applyAlignment="1">
      <alignment vertical="center"/>
    </xf>
    <xf numFmtId="0" fontId="13" fillId="2" borderId="8" xfId="0" quotePrefix="1" applyFont="1" applyFill="1" applyBorder="1">
      <alignment vertical="center"/>
    </xf>
    <xf numFmtId="0" fontId="2" fillId="0" borderId="0" xfId="0" applyFont="1" applyAlignment="1">
      <alignment horizontal="left" vertical="center"/>
    </xf>
    <xf numFmtId="38" fontId="13" fillId="0" borderId="0" xfId="1" quotePrefix="1" applyFont="1" applyFill="1" applyBorder="1" applyAlignment="1">
      <alignment horizontal="center" vertical="center"/>
    </xf>
    <xf numFmtId="38" fontId="13" fillId="2" borderId="17" xfId="0" quotePrefix="1" applyNumberFormat="1" applyFont="1" applyFill="1" applyBorder="1" applyAlignment="1">
      <alignment horizontal="center" vertical="center"/>
    </xf>
    <xf numFmtId="0" fontId="13" fillId="2" borderId="14" xfId="0" quotePrefix="1" applyFont="1" applyFill="1" applyBorder="1" applyAlignment="1">
      <alignment horizontal="center" vertical="center"/>
    </xf>
    <xf numFmtId="38" fontId="13" fillId="2" borderId="14" xfId="0" quotePrefix="1" applyNumberFormat="1" applyFont="1" applyFill="1" applyBorder="1" applyAlignment="1">
      <alignment horizontal="center" vertical="center"/>
    </xf>
    <xf numFmtId="0" fontId="13" fillId="2" borderId="11" xfId="0" quotePrefix="1" applyFont="1" applyFill="1" applyBorder="1" applyAlignment="1">
      <alignment horizontal="center" vertical="center"/>
    </xf>
    <xf numFmtId="0" fontId="7" fillId="2" borderId="0" xfId="0" applyFont="1" applyFill="1" applyAlignment="1">
      <alignment vertical="top"/>
    </xf>
    <xf numFmtId="180" fontId="2" fillId="2" borderId="4" xfId="1" applyNumberFormat="1" applyFont="1" applyFill="1" applyBorder="1" applyAlignment="1">
      <alignment vertical="center"/>
    </xf>
    <xf numFmtId="0" fontId="17" fillId="2" borderId="0" xfId="0" applyFont="1" applyFill="1">
      <alignment vertical="center"/>
    </xf>
    <xf numFmtId="0" fontId="0" fillId="0" borderId="0" xfId="0" applyAlignment="1"/>
    <xf numFmtId="0" fontId="18" fillId="0" borderId="0" xfId="0" applyFont="1" applyAlignment="1">
      <alignment horizontal="right"/>
    </xf>
    <xf numFmtId="0" fontId="20" fillId="0" borderId="0" xfId="0" applyFont="1" applyAlignment="1" applyProtection="1">
      <alignment horizontal="left" wrapText="1"/>
      <protection locked="0"/>
    </xf>
    <xf numFmtId="0" fontId="20" fillId="0" borderId="0" xfId="0" applyFont="1" applyAlignment="1"/>
    <xf numFmtId="0" fontId="18" fillId="0" borderId="0" xfId="0" applyFont="1" applyAlignment="1">
      <alignment horizontal="right"/>
    </xf>
    <xf numFmtId="0" fontId="20" fillId="0" borderId="25" xfId="0" applyFont="1" applyBorder="1" applyAlignment="1" applyProtection="1">
      <alignment horizontal="left" wrapText="1"/>
      <protection locked="0"/>
    </xf>
    <xf numFmtId="0" fontId="2" fillId="2" borderId="0" xfId="0" applyFont="1" applyFill="1" applyAlignment="1">
      <alignment horizontal="left" vertical="top" wrapText="1"/>
    </xf>
    <xf numFmtId="0" fontId="13" fillId="2" borderId="0" xfId="0" quotePrefix="1" applyFont="1" applyFill="1" applyAlignment="1">
      <alignment horizontal="center" vertical="center"/>
    </xf>
    <xf numFmtId="0" fontId="13" fillId="2" borderId="0" xfId="0" applyFont="1" applyFill="1" applyAlignment="1">
      <alignment horizontal="center" vertical="center"/>
    </xf>
    <xf numFmtId="38" fontId="13" fillId="4" borderId="8" xfId="0" quotePrefix="1" applyNumberFormat="1" applyFont="1" applyFill="1" applyBorder="1" applyAlignment="1">
      <alignment horizontal="center" vertical="center"/>
    </xf>
    <xf numFmtId="38" fontId="13" fillId="4" borderId="8" xfId="0" applyNumberFormat="1" applyFont="1" applyFill="1" applyBorder="1" applyAlignment="1">
      <alignment horizontal="center" vertical="center"/>
    </xf>
    <xf numFmtId="0" fontId="2" fillId="2" borderId="0" xfId="0" applyFont="1" applyFill="1" applyAlignment="1">
      <alignment horizontal="center" vertical="center"/>
    </xf>
    <xf numFmtId="0" fontId="6" fillId="5" borderId="1" xfId="0" applyFont="1" applyFill="1" applyBorder="1" applyAlignment="1">
      <alignment horizontal="center" vertical="center"/>
    </xf>
    <xf numFmtId="0" fontId="6" fillId="5" borderId="21" xfId="0" applyFont="1" applyFill="1" applyBorder="1" applyAlignment="1">
      <alignment horizontal="center" vertical="center"/>
    </xf>
    <xf numFmtId="0" fontId="6" fillId="5" borderId="22" xfId="0" applyFont="1" applyFill="1" applyBorder="1" applyAlignment="1">
      <alignment horizontal="center" vertical="center"/>
    </xf>
    <xf numFmtId="0" fontId="6" fillId="5" borderId="23" xfId="0" applyFont="1" applyFill="1" applyBorder="1" applyAlignment="1">
      <alignment horizontal="center" vertical="center"/>
    </xf>
    <xf numFmtId="0" fontId="6" fillId="5" borderId="12" xfId="0" applyFont="1" applyFill="1" applyBorder="1" applyAlignment="1">
      <alignment horizontal="center" vertical="center" wrapText="1"/>
    </xf>
    <xf numFmtId="0" fontId="2" fillId="6" borderId="0" xfId="0" applyFont="1" applyFill="1" applyAlignment="1">
      <alignment horizontal="center" vertical="center"/>
    </xf>
    <xf numFmtId="0" fontId="10" fillId="5" borderId="0" xfId="0" applyFont="1" applyFill="1" applyAlignment="1">
      <alignment horizontal="center" vertical="center"/>
    </xf>
    <xf numFmtId="0" fontId="10" fillId="5" borderId="1" xfId="0" applyFont="1" applyFill="1" applyBorder="1" applyAlignment="1">
      <alignment horizontal="center" vertical="center"/>
    </xf>
    <xf numFmtId="0" fontId="10" fillId="5" borderId="12" xfId="0" applyFont="1" applyFill="1" applyBorder="1" applyAlignment="1">
      <alignment horizontal="center" vertical="center"/>
    </xf>
    <xf numFmtId="0" fontId="6" fillId="3" borderId="0" xfId="0" applyFont="1" applyFill="1" applyAlignment="1">
      <alignment horizontal="center" vertical="center"/>
    </xf>
    <xf numFmtId="0" fontId="6" fillId="3" borderId="1" xfId="0" applyFont="1" applyFill="1" applyBorder="1" applyAlignment="1">
      <alignment horizontal="center" vertical="center"/>
    </xf>
  </cellXfs>
  <cellStyles count="4">
    <cellStyle name="Comma" xfId="2" builtinId="3"/>
    <cellStyle name="Comma [0]" xfId="1" builtinId="6"/>
    <cellStyle name="Normal" xfId="0" builtinId="0"/>
    <cellStyle name="標準 2" xfId="3" xr:uid="{FE475659-6BAE-514C-96D7-38F2B2B80FB5}"/>
  </cellStyles>
  <dxfs count="0"/>
  <tableStyles count="0" defaultTableStyle="TableStyleMedium2" defaultPivotStyle="PivotStyleLight16"/>
  <colors>
    <mruColors>
      <color rgb="FF00FDFF"/>
      <color rgb="FF3366FF"/>
      <color rgb="FFFFAFAF"/>
      <color rgb="FFB9B9FF"/>
      <color rgb="FFFF717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101600</xdr:colOff>
      <xdr:row>0</xdr:row>
      <xdr:rowOff>82550</xdr:rowOff>
    </xdr:from>
    <xdr:to>
      <xdr:col>2</xdr:col>
      <xdr:colOff>355600</xdr:colOff>
      <xdr:row>11</xdr:row>
      <xdr:rowOff>36933</xdr:rowOff>
    </xdr:to>
    <xdr:pic>
      <xdr:nvPicPr>
        <xdr:cNvPr id="3" name="Picture 2">
          <a:extLst>
            <a:ext uri="{FF2B5EF4-FFF2-40B4-BE49-F238E27FC236}">
              <a16:creationId xmlns:a16="http://schemas.microsoft.com/office/drawing/2014/main" id="{2E87C74D-2CF2-45FD-9C6A-28243DFFA72F}"/>
            </a:ext>
          </a:extLst>
        </xdr:cNvPr>
        <xdr:cNvPicPr>
          <a:picLocks noChangeAspect="1"/>
        </xdr:cNvPicPr>
      </xdr:nvPicPr>
      <xdr:blipFill>
        <a:blip xmlns:r="http://schemas.openxmlformats.org/officeDocument/2006/relationships" r:embed="rId1"/>
        <a:stretch>
          <a:fillRect/>
        </a:stretch>
      </xdr:blipFill>
      <xdr:spPr>
        <a:xfrm>
          <a:off x="101600" y="82550"/>
          <a:ext cx="1473200" cy="1770483"/>
        </a:xfrm>
        <a:prstGeom prst="rect">
          <a:avLst/>
        </a:prstGeom>
      </xdr:spPr>
    </xdr:pic>
    <xdr:clientData/>
  </xdr:twoCellAnchor>
  <xdr:twoCellAnchor>
    <xdr:from>
      <xdr:col>0</xdr:col>
      <xdr:colOff>44450</xdr:colOff>
      <xdr:row>13</xdr:row>
      <xdr:rowOff>6350</xdr:rowOff>
    </xdr:from>
    <xdr:to>
      <xdr:col>5</xdr:col>
      <xdr:colOff>127000</xdr:colOff>
      <xdr:row>15</xdr:row>
      <xdr:rowOff>38100</xdr:rowOff>
    </xdr:to>
    <xdr:sp macro="" textlink="">
      <xdr:nvSpPr>
        <xdr:cNvPr id="5" name="Text Box 8">
          <a:extLst>
            <a:ext uri="{FF2B5EF4-FFF2-40B4-BE49-F238E27FC236}">
              <a16:creationId xmlns:a16="http://schemas.microsoft.com/office/drawing/2014/main" id="{EDF87E29-375E-4865-B4F7-F72E3DF2A838}"/>
            </a:ext>
          </a:extLst>
        </xdr:cNvPr>
        <xdr:cNvSpPr txBox="1">
          <a:spLocks noChangeArrowheads="1"/>
        </xdr:cNvSpPr>
      </xdr:nvSpPr>
      <xdr:spPr bwMode="auto">
        <a:xfrm>
          <a:off x="44450" y="2152650"/>
          <a:ext cx="3130550" cy="361950"/>
        </a:xfrm>
        <a:prstGeom prst="rect">
          <a:avLst/>
        </a:prstGeom>
        <a:solidFill>
          <a:srgbClr val="FFFFFF"/>
        </a:solidFill>
        <a:ln w="9525">
          <a:noFill/>
          <a:miter lim="800000"/>
          <a:headEnd/>
          <a:tailEnd/>
        </a:ln>
      </xdr:spPr>
      <xdr:txBody>
        <a:bodyPr vertOverflow="clip" wrap="square" lIns="91440" tIns="45720" rIns="91440" bIns="4572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1400" b="1" i="0" u="none" strike="noStrike" kern="0" cap="none" spc="0" normalizeH="0" baseline="0" noProof="0">
              <a:ln>
                <a:noFill/>
              </a:ln>
              <a:solidFill>
                <a:sysClr val="windowText" lastClr="000000"/>
              </a:solidFill>
              <a:effectLst/>
              <a:uLnTx/>
              <a:uFillTx/>
              <a:latin typeface="Arial"/>
              <a:ea typeface="+mn-ea"/>
              <a:cs typeface="Arial"/>
            </a:rPr>
            <a:t>Government of Solomon Islands</a:t>
          </a:r>
        </a:p>
        <a:p>
          <a:pPr algn="l" rtl="0">
            <a:defRPr sz="1000"/>
          </a:pPr>
          <a:endParaRPr lang="en-US" sz="1100" b="0" i="0" u="none" strike="noStrike" baseline="0">
            <a:solidFill>
              <a:sysClr val="windowText" lastClr="000000"/>
            </a:solidFill>
            <a:latin typeface="Arial"/>
            <a:cs typeface="Arial"/>
          </a:endParaRPr>
        </a:p>
      </xdr:txBody>
    </xdr:sp>
    <xdr:clientData/>
  </xdr:twoCellAnchor>
  <xdr:twoCellAnchor>
    <xdr:from>
      <xdr:col>3</xdr:col>
      <xdr:colOff>546099</xdr:colOff>
      <xdr:row>0</xdr:row>
      <xdr:rowOff>114300</xdr:rowOff>
    </xdr:from>
    <xdr:to>
      <xdr:col>10</xdr:col>
      <xdr:colOff>514350</xdr:colOff>
      <xdr:row>13</xdr:row>
      <xdr:rowOff>50800</xdr:rowOff>
    </xdr:to>
    <xdr:sp macro="" textlink="">
      <xdr:nvSpPr>
        <xdr:cNvPr id="7" name="Text Box 8">
          <a:extLst>
            <a:ext uri="{FF2B5EF4-FFF2-40B4-BE49-F238E27FC236}">
              <a16:creationId xmlns:a16="http://schemas.microsoft.com/office/drawing/2014/main" id="{DA6CFDE4-37D8-4EA6-A4CB-FBAA907A0E03}"/>
            </a:ext>
          </a:extLst>
        </xdr:cNvPr>
        <xdr:cNvSpPr txBox="1">
          <a:spLocks noChangeArrowheads="1"/>
        </xdr:cNvSpPr>
      </xdr:nvSpPr>
      <xdr:spPr bwMode="auto">
        <a:xfrm>
          <a:off x="2374899" y="114300"/>
          <a:ext cx="4235451" cy="2082800"/>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n-US" sz="2400" b="1" i="0" u="none" strike="noStrike" baseline="0">
              <a:solidFill>
                <a:srgbClr val="0033CC"/>
              </a:solidFill>
              <a:latin typeface="Arial"/>
              <a:cs typeface="Arial"/>
            </a:rPr>
            <a:t>ECONOMIC ANALYSIS TEMPLATE: </a:t>
          </a:r>
        </a:p>
        <a:p>
          <a:pPr algn="l" rtl="0">
            <a:defRPr sz="1000"/>
          </a:pPr>
          <a:r>
            <a:rPr lang="en-US" sz="2400" b="1" i="0" u="none" strike="noStrike" baseline="0">
              <a:solidFill>
                <a:srgbClr val="0033CC"/>
              </a:solidFill>
              <a:latin typeface="Arial"/>
              <a:cs typeface="Arial"/>
            </a:rPr>
            <a:t>PROJECT PROPOSAL FOR EXTERNALLY FINANCED PROJECT</a:t>
          </a:r>
        </a:p>
        <a:p>
          <a:pPr algn="l" rtl="0">
            <a:defRPr sz="1000"/>
          </a:pPr>
          <a:endParaRPr lang="en-US" sz="1800" b="1" i="0" u="none" strike="noStrike" baseline="0">
            <a:solidFill>
              <a:srgbClr val="0033CC"/>
            </a:solidFill>
            <a:latin typeface="Arial"/>
            <a:cs typeface="Arial"/>
          </a:endParaRPr>
        </a:p>
      </xdr:txBody>
    </xdr:sp>
    <xdr:clientData/>
  </xdr:twoCellAnchor>
  <xdr:twoCellAnchor>
    <xdr:from>
      <xdr:col>2</xdr:col>
      <xdr:colOff>391582</xdr:colOff>
      <xdr:row>34</xdr:row>
      <xdr:rowOff>127000</xdr:rowOff>
    </xdr:from>
    <xdr:to>
      <xdr:col>7</xdr:col>
      <xdr:colOff>607483</xdr:colOff>
      <xdr:row>40</xdr:row>
      <xdr:rowOff>165100</xdr:rowOff>
    </xdr:to>
    <xdr:sp macro="" textlink="">
      <xdr:nvSpPr>
        <xdr:cNvPr id="2" name="Text Box 8">
          <a:extLst>
            <a:ext uri="{FF2B5EF4-FFF2-40B4-BE49-F238E27FC236}">
              <a16:creationId xmlns:a16="http://schemas.microsoft.com/office/drawing/2014/main" id="{CCE88794-0FB1-4AFB-B259-321E5964B8BF}"/>
            </a:ext>
          </a:extLst>
        </xdr:cNvPr>
        <xdr:cNvSpPr txBox="1">
          <a:spLocks noChangeArrowheads="1"/>
        </xdr:cNvSpPr>
      </xdr:nvSpPr>
      <xdr:spPr bwMode="auto">
        <a:xfrm>
          <a:off x="1619249" y="5376333"/>
          <a:ext cx="3285067" cy="1054100"/>
        </a:xfrm>
        <a:prstGeom prst="rect">
          <a:avLst/>
        </a:prstGeom>
        <a:solidFill>
          <a:srgbClr val="FFFFFF"/>
        </a:solidFill>
        <a:ln w="9525">
          <a:noFill/>
          <a:miter lim="800000"/>
          <a:headEnd/>
          <a:tailEnd/>
        </a:ln>
      </xdr:spPr>
      <xdr:txBody>
        <a:bodyPr vertOverflow="clip" wrap="square" lIns="91440" tIns="45720" rIns="91440" bIns="45720" anchor="t" upright="1"/>
        <a:lstStyle/>
        <a:p>
          <a:pPr algn="ctr" rtl="0">
            <a:lnSpc>
              <a:spcPts val="1200"/>
            </a:lnSpc>
            <a:defRPr sz="1000"/>
          </a:pPr>
          <a:r>
            <a:rPr lang="en-US" sz="1100" b="1" i="0" u="none" strike="noStrike" baseline="0">
              <a:solidFill>
                <a:sysClr val="windowText" lastClr="000000"/>
              </a:solidFill>
              <a:latin typeface="Arial"/>
              <a:cs typeface="Arial"/>
            </a:rPr>
            <a:t>October 2023</a:t>
          </a:r>
        </a:p>
        <a:p>
          <a:pPr algn="ctr" rtl="0">
            <a:lnSpc>
              <a:spcPts val="1200"/>
            </a:lnSpc>
            <a:defRPr sz="1000"/>
          </a:pPr>
          <a:endParaRPr lang="en-US" sz="1100" b="1" i="0" u="none" strike="noStrike" baseline="0">
            <a:solidFill>
              <a:sysClr val="windowText" lastClr="000000"/>
            </a:solidFill>
            <a:latin typeface="Arial"/>
            <a:cs typeface="Arial"/>
          </a:endParaRPr>
        </a:p>
        <a:p>
          <a:pPr algn="ctr" rtl="0">
            <a:lnSpc>
              <a:spcPts val="1200"/>
            </a:lnSpc>
            <a:defRPr sz="1000"/>
          </a:pPr>
          <a:r>
            <a:rPr lang="en-US" sz="1100" b="1" i="0" u="none" strike="noStrike" baseline="0">
              <a:solidFill>
                <a:sysClr val="windowText" lastClr="000000"/>
              </a:solidFill>
              <a:latin typeface="Arial"/>
              <a:cs typeface="Arial"/>
            </a:rPr>
            <a:t>Ministry of Finance and Treasury &amp;</a:t>
          </a:r>
        </a:p>
        <a:p>
          <a:pPr algn="ctr" rtl="0">
            <a:lnSpc>
              <a:spcPts val="1200"/>
            </a:lnSpc>
            <a:defRPr sz="1000"/>
          </a:pPr>
          <a:r>
            <a:rPr lang="en-US" sz="1100" b="1" i="0" u="none" strike="noStrike" baseline="0">
              <a:solidFill>
                <a:sysClr val="windowText" lastClr="000000"/>
              </a:solidFill>
              <a:latin typeface="Arial"/>
              <a:cs typeface="Arial"/>
            </a:rPr>
            <a:t>Ministry of National Planning </a:t>
          </a:r>
        </a:p>
        <a:p>
          <a:pPr algn="ctr" rtl="0">
            <a:lnSpc>
              <a:spcPts val="1200"/>
            </a:lnSpc>
            <a:defRPr sz="1000"/>
          </a:pPr>
          <a:r>
            <a:rPr lang="en-US" sz="1100" b="1" i="0" u="none" strike="noStrike" baseline="0">
              <a:solidFill>
                <a:sysClr val="windowText" lastClr="000000"/>
              </a:solidFill>
              <a:latin typeface="Arial"/>
              <a:cs typeface="Arial"/>
            </a:rPr>
            <a:t>and Development Coordination</a:t>
          </a:r>
        </a:p>
        <a:p>
          <a:pPr algn="ctr" rtl="0">
            <a:defRPr sz="1000"/>
          </a:pPr>
          <a:r>
            <a:rPr lang="en-US" sz="1100" b="1" i="0" u="none" strike="noStrike" baseline="0">
              <a:solidFill>
                <a:sysClr val="windowText" lastClr="000000"/>
              </a:solidFill>
              <a:latin typeface="Arial"/>
              <a:cs typeface="Arial"/>
            </a:rPr>
            <a:t>Solomon Islands</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3055056</xdr:colOff>
      <xdr:row>73</xdr:row>
      <xdr:rowOff>28222</xdr:rowOff>
    </xdr:from>
    <xdr:to>
      <xdr:col>4</xdr:col>
      <xdr:colOff>3210278</xdr:colOff>
      <xdr:row>77</xdr:row>
      <xdr:rowOff>12038</xdr:rowOff>
    </xdr:to>
    <xdr:sp macro="" textlink="">
      <xdr:nvSpPr>
        <xdr:cNvPr id="3" name="右中かっこ 2">
          <a:extLst>
            <a:ext uri="{FF2B5EF4-FFF2-40B4-BE49-F238E27FC236}">
              <a16:creationId xmlns:a16="http://schemas.microsoft.com/office/drawing/2014/main" id="{53EF65A0-2B15-A430-4FCD-CAD3DF69FDD9}"/>
            </a:ext>
          </a:extLst>
        </xdr:cNvPr>
        <xdr:cNvSpPr/>
      </xdr:nvSpPr>
      <xdr:spPr>
        <a:xfrm>
          <a:off x="4222734" y="17916563"/>
          <a:ext cx="155222" cy="706091"/>
        </a:xfrm>
        <a:prstGeom prst="rightBrace">
          <a:avLst>
            <a:gd name="adj1" fmla="val 36177"/>
            <a:gd name="adj2" fmla="val 50000"/>
          </a:avLst>
        </a:prstGeom>
        <a:ln w="12700">
          <a:solidFill>
            <a:srgbClr val="3366FF"/>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ja-JP" altLang="en-US" sz="1100"/>
        </a:p>
      </xdr:txBody>
    </xdr:sp>
    <xdr:clientData/>
  </xdr:twoCellAnchor>
  <xdr:twoCellAnchor>
    <xdr:from>
      <xdr:col>4</xdr:col>
      <xdr:colOff>3178955</xdr:colOff>
      <xdr:row>74</xdr:row>
      <xdr:rowOff>61103</xdr:rowOff>
    </xdr:from>
    <xdr:to>
      <xdr:col>4</xdr:col>
      <xdr:colOff>7385261</xdr:colOff>
      <xdr:row>75</xdr:row>
      <xdr:rowOff>154192</xdr:rowOff>
    </xdr:to>
    <xdr:sp macro="" textlink="">
      <xdr:nvSpPr>
        <xdr:cNvPr id="4" name="テキスト ボックス 3">
          <a:extLst>
            <a:ext uri="{FF2B5EF4-FFF2-40B4-BE49-F238E27FC236}">
              <a16:creationId xmlns:a16="http://schemas.microsoft.com/office/drawing/2014/main" id="{C1A196AD-65CA-D8C6-5EF0-F5AC6EDD551E}"/>
            </a:ext>
          </a:extLst>
        </xdr:cNvPr>
        <xdr:cNvSpPr txBox="1"/>
      </xdr:nvSpPr>
      <xdr:spPr>
        <a:xfrm>
          <a:off x="4346633" y="18130013"/>
          <a:ext cx="4206306" cy="2736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1100">
              <a:solidFill>
                <a:srgbClr val="3366FF"/>
              </a:solidFill>
              <a:latin typeface="Arial" panose="020B0604020202020204" pitchFamily="34" charset="0"/>
              <a:cs typeface="Arial" panose="020B0604020202020204" pitchFamily="34" charset="0"/>
            </a:rPr>
            <a:t>To be repeated as many</a:t>
          </a:r>
          <a:r>
            <a:rPr lang="en-US" altLang="ja-JP" sz="1100" baseline="0">
              <a:solidFill>
                <a:srgbClr val="3366FF"/>
              </a:solidFill>
              <a:latin typeface="Arial" panose="020B0604020202020204" pitchFamily="34" charset="0"/>
              <a:cs typeface="Arial" panose="020B0604020202020204" pitchFamily="34" charset="0"/>
            </a:rPr>
            <a:t> as the number of the components.</a:t>
          </a:r>
          <a:endParaRPr lang="ja-JP" altLang="en-US" sz="1100">
            <a:solidFill>
              <a:srgbClr val="3366FF"/>
            </a:solidFill>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0</xdr:colOff>
      <xdr:row>2</xdr:row>
      <xdr:rowOff>0</xdr:rowOff>
    </xdr:from>
    <xdr:to>
      <xdr:col>7</xdr:col>
      <xdr:colOff>0</xdr:colOff>
      <xdr:row>3</xdr:row>
      <xdr:rowOff>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3937000" y="354263"/>
          <a:ext cx="5447632" cy="307474"/>
        </a:xfrm>
        <a:prstGeom prst="rect">
          <a:avLst/>
        </a:prstGeom>
        <a:solidFill>
          <a:srgbClr val="FFAFA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en-US" altLang="ja-JP" sz="1100" b="1">
              <a:solidFill>
                <a:schemeClr val="tx1"/>
              </a:solidFill>
              <a:latin typeface="Arial" panose="020B0604020202020204" pitchFamily="34" charset="0"/>
              <a:cs typeface="Arial" panose="020B0604020202020204" pitchFamily="34" charset="0"/>
            </a:rPr>
            <a:t>Construction</a:t>
          </a:r>
        </a:p>
        <a:p>
          <a:pPr algn="l"/>
          <a:endParaRPr kumimoji="1" lang="ja-JP" altLang="en-US" sz="1100"/>
        </a:p>
      </xdr:txBody>
    </xdr:sp>
    <xdr:clientData/>
  </xdr:twoCellAnchor>
  <xdr:twoCellAnchor>
    <xdr:from>
      <xdr:col>7</xdr:col>
      <xdr:colOff>0</xdr:colOff>
      <xdr:row>2</xdr:row>
      <xdr:rowOff>0</xdr:rowOff>
    </xdr:from>
    <xdr:to>
      <xdr:col>31</xdr:col>
      <xdr:colOff>1089526</xdr:colOff>
      <xdr:row>3</xdr:row>
      <xdr:rowOff>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9384632" y="354263"/>
          <a:ext cx="13074315" cy="307474"/>
        </a:xfrm>
        <a:prstGeom prst="rect">
          <a:avLst/>
        </a:prstGeom>
        <a:solidFill>
          <a:srgbClr val="B9B9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en-US" altLang="ja-JP" sz="1100" b="1">
              <a:solidFill>
                <a:schemeClr val="tx1"/>
              </a:solidFill>
              <a:latin typeface="Arial" panose="020B0604020202020204" pitchFamily="34" charset="0"/>
              <a:cs typeface="Arial" panose="020B0604020202020204" pitchFamily="34" charset="0"/>
            </a:rPr>
            <a:t>Operation</a:t>
          </a:r>
        </a:p>
      </xdr:txBody>
    </xdr:sp>
    <xdr:clientData/>
  </xdr:twoCellAnchor>
  <xdr:twoCellAnchor>
    <xdr:from>
      <xdr:col>2</xdr:col>
      <xdr:colOff>0</xdr:colOff>
      <xdr:row>15</xdr:row>
      <xdr:rowOff>0</xdr:rowOff>
    </xdr:from>
    <xdr:to>
      <xdr:col>7</xdr:col>
      <xdr:colOff>0</xdr:colOff>
      <xdr:row>16</xdr:row>
      <xdr:rowOff>0</xdr:rowOff>
    </xdr:to>
    <xdr:sp macro="" textlink="">
      <xdr:nvSpPr>
        <xdr:cNvPr id="7" name="正方形/長方形 6">
          <a:extLst>
            <a:ext uri="{FF2B5EF4-FFF2-40B4-BE49-F238E27FC236}">
              <a16:creationId xmlns:a16="http://schemas.microsoft.com/office/drawing/2014/main" id="{7CDC5A9C-F7C2-614C-8536-700123C673B5}"/>
            </a:ext>
          </a:extLst>
        </xdr:cNvPr>
        <xdr:cNvSpPr/>
      </xdr:nvSpPr>
      <xdr:spPr>
        <a:xfrm>
          <a:off x="2305538" y="429846"/>
          <a:ext cx="3516924" cy="224692"/>
        </a:xfrm>
        <a:prstGeom prst="rect">
          <a:avLst/>
        </a:prstGeom>
        <a:solidFill>
          <a:srgbClr val="FFAFA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en-US" altLang="ja-JP" sz="1100" b="1">
              <a:solidFill>
                <a:schemeClr val="tx1"/>
              </a:solidFill>
              <a:latin typeface="Arial" panose="020B0604020202020204" pitchFamily="34" charset="0"/>
              <a:cs typeface="Arial" panose="020B0604020202020204" pitchFamily="34" charset="0"/>
            </a:rPr>
            <a:t>Construction</a:t>
          </a:r>
        </a:p>
        <a:p>
          <a:pPr algn="l"/>
          <a:endParaRPr kumimoji="1" lang="ja-JP" altLang="en-US" sz="1100"/>
        </a:p>
      </xdr:txBody>
    </xdr:sp>
    <xdr:clientData/>
  </xdr:twoCellAnchor>
  <xdr:twoCellAnchor>
    <xdr:from>
      <xdr:col>7</xdr:col>
      <xdr:colOff>0</xdr:colOff>
      <xdr:row>15</xdr:row>
      <xdr:rowOff>0</xdr:rowOff>
    </xdr:from>
    <xdr:to>
      <xdr:col>31</xdr:col>
      <xdr:colOff>1089526</xdr:colOff>
      <xdr:row>16</xdr:row>
      <xdr:rowOff>0</xdr:rowOff>
    </xdr:to>
    <xdr:sp macro="" textlink="">
      <xdr:nvSpPr>
        <xdr:cNvPr id="8" name="正方形/長方形 7">
          <a:extLst>
            <a:ext uri="{FF2B5EF4-FFF2-40B4-BE49-F238E27FC236}">
              <a16:creationId xmlns:a16="http://schemas.microsoft.com/office/drawing/2014/main" id="{40CBE075-2A3A-4449-BB77-48204D8E4D5B}"/>
            </a:ext>
          </a:extLst>
        </xdr:cNvPr>
        <xdr:cNvSpPr/>
      </xdr:nvSpPr>
      <xdr:spPr>
        <a:xfrm>
          <a:off x="5822462" y="429846"/>
          <a:ext cx="15872326" cy="224692"/>
        </a:xfrm>
        <a:prstGeom prst="rect">
          <a:avLst/>
        </a:prstGeom>
        <a:solidFill>
          <a:srgbClr val="B9B9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en-US" altLang="ja-JP" sz="1100" b="1">
              <a:solidFill>
                <a:schemeClr val="tx1"/>
              </a:solidFill>
              <a:latin typeface="Arial" panose="020B0604020202020204" pitchFamily="34" charset="0"/>
              <a:cs typeface="Arial" panose="020B0604020202020204" pitchFamily="34" charset="0"/>
            </a:rPr>
            <a:t>Operation</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0BC5F0-9FA3-412D-BB8D-345EEC99E7D2}">
  <dimension ref="B19:J27"/>
  <sheetViews>
    <sheetView showGridLines="0" tabSelected="1" zoomScaleNormal="100" workbookViewId="0">
      <selection activeCell="D1" sqref="D1"/>
    </sheetView>
  </sheetViews>
  <sheetFormatPr defaultRowHeight="13" x14ac:dyDescent="0.2"/>
  <sheetData>
    <row r="19" spans="2:10" x14ac:dyDescent="0.2">
      <c r="B19" s="155"/>
      <c r="C19" s="155"/>
      <c r="D19" s="155"/>
      <c r="E19" s="155"/>
      <c r="F19" s="155"/>
      <c r="G19" s="155"/>
      <c r="H19" s="155"/>
      <c r="I19" s="155"/>
      <c r="J19" s="155"/>
    </row>
    <row r="20" spans="2:10" ht="18.5" thickBot="1" x14ac:dyDescent="0.45">
      <c r="B20" s="159" t="s">
        <v>342</v>
      </c>
      <c r="C20" s="159"/>
      <c r="D20" s="159"/>
      <c r="E20" s="160"/>
      <c r="F20" s="160"/>
      <c r="G20" s="160"/>
      <c r="H20" s="160"/>
      <c r="I20" s="160"/>
      <c r="J20" s="160"/>
    </row>
    <row r="21" spans="2:10" ht="18.5" thickTop="1" x14ac:dyDescent="0.4">
      <c r="B21" s="156"/>
      <c r="C21" s="156"/>
      <c r="D21" s="156"/>
      <c r="E21" s="157"/>
      <c r="F21" s="157"/>
      <c r="G21" s="157"/>
      <c r="H21" s="157"/>
      <c r="I21" s="157"/>
      <c r="J21" s="157"/>
    </row>
    <row r="22" spans="2:10" ht="18.5" thickBot="1" x14ac:dyDescent="0.45">
      <c r="B22" s="159" t="s">
        <v>343</v>
      </c>
      <c r="C22" s="159"/>
      <c r="D22" s="159"/>
      <c r="E22" s="160"/>
      <c r="F22" s="160"/>
      <c r="G22" s="160"/>
      <c r="H22" s="160"/>
      <c r="I22" s="160"/>
      <c r="J22" s="160"/>
    </row>
    <row r="23" spans="2:10" ht="18" thickTop="1" x14ac:dyDescent="0.35">
      <c r="B23" s="158"/>
      <c r="C23" s="158"/>
      <c r="D23" s="158"/>
      <c r="E23" s="158"/>
      <c r="F23" s="158"/>
      <c r="G23" s="158"/>
      <c r="H23" s="158"/>
      <c r="I23" s="158"/>
      <c r="J23" s="158"/>
    </row>
    <row r="24" spans="2:10" ht="18.5" thickBot="1" x14ac:dyDescent="0.45">
      <c r="B24" s="158"/>
      <c r="C24" s="158"/>
      <c r="D24" s="156" t="s">
        <v>345</v>
      </c>
      <c r="E24" s="160"/>
      <c r="F24" s="160"/>
      <c r="G24" s="160"/>
      <c r="H24" s="160"/>
      <c r="I24" s="160"/>
      <c r="J24" s="160"/>
    </row>
    <row r="25" spans="2:10" ht="18" thickTop="1" x14ac:dyDescent="0.35">
      <c r="B25" s="158"/>
      <c r="C25" s="158"/>
      <c r="D25" s="158"/>
      <c r="E25" s="158"/>
      <c r="F25" s="158"/>
      <c r="G25" s="158"/>
      <c r="H25" s="158"/>
      <c r="I25" s="158"/>
      <c r="J25" s="158"/>
    </row>
    <row r="26" spans="2:10" ht="18.5" thickBot="1" x14ac:dyDescent="0.45">
      <c r="B26" s="159" t="s">
        <v>344</v>
      </c>
      <c r="C26" s="159"/>
      <c r="D26" s="159"/>
      <c r="E26" s="160"/>
      <c r="F26" s="160"/>
      <c r="G26" s="160"/>
      <c r="H26" s="160"/>
      <c r="I26" s="160"/>
      <c r="J26" s="160"/>
    </row>
    <row r="27" spans="2:10" ht="18.5" thickTop="1" x14ac:dyDescent="0.4">
      <c r="B27" s="156"/>
      <c r="C27" s="156"/>
      <c r="D27" s="156"/>
      <c r="E27" s="157"/>
      <c r="F27" s="157"/>
      <c r="G27" s="157"/>
      <c r="H27" s="157"/>
      <c r="I27" s="157"/>
      <c r="J27" s="157"/>
    </row>
  </sheetData>
  <mergeCells count="7">
    <mergeCell ref="B26:D26"/>
    <mergeCell ref="E26:J26"/>
    <mergeCell ref="B20:D20"/>
    <mergeCell ref="E20:J20"/>
    <mergeCell ref="B22:D22"/>
    <mergeCell ref="E22:J22"/>
    <mergeCell ref="E24:J24"/>
  </mergeCells>
  <phoneticPr fontId="3"/>
  <pageMargins left="0.7" right="0.7" top="0.75" bottom="0.75" header="0.3" footer="0.3"/>
  <pageSetup paperSize="9" scale="9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D79C15-6D63-414F-88A4-8D6EB6EAFAC8}">
  <dimension ref="B1:E299"/>
  <sheetViews>
    <sheetView zoomScale="120" zoomScaleNormal="120" zoomScaleSheetLayoutView="110" workbookViewId="0">
      <selection activeCell="B2" sqref="B2"/>
    </sheetView>
  </sheetViews>
  <sheetFormatPr defaultColWidth="10.81640625" defaultRowHeight="14" x14ac:dyDescent="0.2"/>
  <cols>
    <col min="1" max="1" width="2.453125" style="101" customWidth="1"/>
    <col min="2" max="2" width="3.453125" style="101" customWidth="1"/>
    <col min="3" max="3" width="4.453125" style="101" customWidth="1"/>
    <col min="4" max="4" width="4.6328125" style="101" customWidth="1"/>
    <col min="5" max="5" width="132.36328125" style="101" customWidth="1"/>
    <col min="6" max="16384" width="10.81640625" style="101"/>
  </cols>
  <sheetData>
    <row r="1" spans="2:5" ht="25" customHeight="1" x14ac:dyDescent="0.2">
      <c r="B1" s="152" t="s">
        <v>341</v>
      </c>
    </row>
    <row r="3" spans="2:5" x14ac:dyDescent="0.2">
      <c r="B3" s="103" t="s">
        <v>134</v>
      </c>
      <c r="C3" s="100" t="s">
        <v>157</v>
      </c>
    </row>
    <row r="4" spans="2:5" x14ac:dyDescent="0.2">
      <c r="B4" s="103"/>
      <c r="C4" s="100"/>
    </row>
    <row r="5" spans="2:5" ht="55" customHeight="1" x14ac:dyDescent="0.2">
      <c r="B5" s="104"/>
      <c r="C5" s="161" t="s">
        <v>156</v>
      </c>
      <c r="D5" s="161"/>
      <c r="E5" s="161"/>
    </row>
    <row r="6" spans="2:5" x14ac:dyDescent="0.2">
      <c r="B6" s="104"/>
    </row>
    <row r="7" spans="2:5" x14ac:dyDescent="0.2">
      <c r="B7" s="103" t="s">
        <v>135</v>
      </c>
      <c r="C7" s="100" t="s">
        <v>136</v>
      </c>
    </row>
    <row r="9" spans="2:5" x14ac:dyDescent="0.2">
      <c r="C9" s="103" t="s">
        <v>274</v>
      </c>
      <c r="D9" s="100" t="s">
        <v>137</v>
      </c>
    </row>
    <row r="10" spans="2:5" ht="44" customHeight="1" x14ac:dyDescent="0.2">
      <c r="C10" s="103"/>
      <c r="D10" s="161" t="s">
        <v>158</v>
      </c>
      <c r="E10" s="161"/>
    </row>
    <row r="11" spans="2:5" x14ac:dyDescent="0.2">
      <c r="C11" s="103"/>
      <c r="D11" s="100"/>
    </row>
    <row r="12" spans="2:5" x14ac:dyDescent="0.2">
      <c r="C12" s="104"/>
      <c r="D12" s="121" t="s">
        <v>120</v>
      </c>
      <c r="E12" s="106" t="s">
        <v>147</v>
      </c>
    </row>
    <row r="13" spans="2:5" x14ac:dyDescent="0.2">
      <c r="C13" s="104"/>
      <c r="D13" s="121" t="s">
        <v>142</v>
      </c>
      <c r="E13" s="106" t="s">
        <v>148</v>
      </c>
    </row>
    <row r="14" spans="2:5" x14ac:dyDescent="0.2">
      <c r="C14" s="104"/>
      <c r="D14" s="121" t="s">
        <v>122</v>
      </c>
      <c r="E14" s="106" t="s">
        <v>149</v>
      </c>
    </row>
    <row r="15" spans="2:5" x14ac:dyDescent="0.2">
      <c r="C15" s="104"/>
      <c r="D15" s="121" t="s">
        <v>124</v>
      </c>
      <c r="E15" s="106" t="s">
        <v>150</v>
      </c>
    </row>
    <row r="16" spans="2:5" x14ac:dyDescent="0.2">
      <c r="C16" s="104"/>
      <c r="D16" s="121" t="s">
        <v>143</v>
      </c>
      <c r="E16" s="106" t="s">
        <v>151</v>
      </c>
    </row>
    <row r="17" spans="3:5" x14ac:dyDescent="0.2">
      <c r="C17" s="104"/>
      <c r="D17" s="121" t="s">
        <v>144</v>
      </c>
      <c r="E17" s="106" t="s">
        <v>152</v>
      </c>
    </row>
    <row r="18" spans="3:5" x14ac:dyDescent="0.2">
      <c r="C18" s="104"/>
      <c r="D18" s="121" t="s">
        <v>128</v>
      </c>
      <c r="E18" s="106" t="s">
        <v>133</v>
      </c>
    </row>
    <row r="19" spans="3:5" ht="28" x14ac:dyDescent="0.2">
      <c r="C19" s="104"/>
      <c r="D19" s="121" t="s">
        <v>145</v>
      </c>
      <c r="E19" s="106" t="s">
        <v>130</v>
      </c>
    </row>
    <row r="20" spans="3:5" ht="28" x14ac:dyDescent="0.2">
      <c r="C20" s="104"/>
      <c r="D20" s="121" t="s">
        <v>146</v>
      </c>
      <c r="E20" s="106" t="s">
        <v>153</v>
      </c>
    </row>
    <row r="21" spans="3:5" x14ac:dyDescent="0.2">
      <c r="C21" s="104"/>
    </row>
    <row r="22" spans="3:5" x14ac:dyDescent="0.2">
      <c r="C22" s="103" t="s">
        <v>275</v>
      </c>
      <c r="D22" s="100" t="s">
        <v>154</v>
      </c>
    </row>
    <row r="23" spans="3:5" ht="60" customHeight="1" x14ac:dyDescent="0.2">
      <c r="C23" s="103"/>
      <c r="D23" s="161" t="s">
        <v>250</v>
      </c>
      <c r="E23" s="161"/>
    </row>
    <row r="24" spans="3:5" x14ac:dyDescent="0.2">
      <c r="C24" s="103"/>
      <c r="D24" s="100"/>
    </row>
    <row r="25" spans="3:5" x14ac:dyDescent="0.2">
      <c r="C25" s="104"/>
      <c r="D25" s="121" t="s">
        <v>120</v>
      </c>
      <c r="E25" s="106" t="s">
        <v>163</v>
      </c>
    </row>
    <row r="26" spans="3:5" x14ac:dyDescent="0.2">
      <c r="C26" s="104"/>
      <c r="D26" s="121" t="s">
        <v>142</v>
      </c>
      <c r="E26" s="106" t="s">
        <v>327</v>
      </c>
    </row>
    <row r="27" spans="3:5" x14ac:dyDescent="0.2">
      <c r="C27" s="104"/>
      <c r="D27" s="121" t="s">
        <v>122</v>
      </c>
      <c r="E27" s="106" t="s">
        <v>191</v>
      </c>
    </row>
    <row r="28" spans="3:5" ht="28" x14ac:dyDescent="0.2">
      <c r="C28" s="104"/>
      <c r="D28" s="121" t="s">
        <v>124</v>
      </c>
      <c r="E28" s="106" t="s">
        <v>192</v>
      </c>
    </row>
    <row r="29" spans="3:5" x14ac:dyDescent="0.2">
      <c r="C29" s="104"/>
      <c r="D29" s="121" t="s">
        <v>143</v>
      </c>
      <c r="E29" s="106" t="s">
        <v>193</v>
      </c>
    </row>
    <row r="30" spans="3:5" x14ac:dyDescent="0.2">
      <c r="C30" s="104"/>
      <c r="D30" s="121" t="s">
        <v>144</v>
      </c>
      <c r="E30" s="106" t="s">
        <v>165</v>
      </c>
    </row>
    <row r="31" spans="3:5" x14ac:dyDescent="0.2">
      <c r="C31" s="104"/>
      <c r="D31" s="121" t="s">
        <v>128</v>
      </c>
      <c r="E31" s="106" t="s">
        <v>325</v>
      </c>
    </row>
    <row r="32" spans="3:5" x14ac:dyDescent="0.2">
      <c r="C32" s="104"/>
      <c r="D32" s="121" t="s">
        <v>164</v>
      </c>
      <c r="E32" s="106" t="s">
        <v>326</v>
      </c>
    </row>
    <row r="33" spans="3:5" x14ac:dyDescent="0.2">
      <c r="D33" s="121" t="s">
        <v>146</v>
      </c>
      <c r="E33" s="106" t="s">
        <v>328</v>
      </c>
    </row>
    <row r="34" spans="3:5" x14ac:dyDescent="0.2">
      <c r="C34" s="104"/>
      <c r="D34" s="121" t="s">
        <v>167</v>
      </c>
      <c r="E34" s="106" t="s">
        <v>329</v>
      </c>
    </row>
    <row r="35" spans="3:5" x14ac:dyDescent="0.2">
      <c r="C35" s="104"/>
      <c r="E35" s="102"/>
    </row>
    <row r="36" spans="3:5" x14ac:dyDescent="0.2">
      <c r="C36" s="103" t="s">
        <v>276</v>
      </c>
      <c r="D36" s="100" t="s">
        <v>138</v>
      </c>
      <c r="E36" s="102"/>
    </row>
    <row r="37" spans="3:5" ht="144" customHeight="1" x14ac:dyDescent="0.2">
      <c r="C37" s="103"/>
      <c r="D37" s="161" t="s">
        <v>251</v>
      </c>
      <c r="E37" s="161"/>
    </row>
    <row r="38" spans="3:5" x14ac:dyDescent="0.2">
      <c r="C38" s="103"/>
      <c r="D38" s="100"/>
      <c r="E38" s="102"/>
    </row>
    <row r="39" spans="3:5" x14ac:dyDescent="0.2">
      <c r="C39" s="104"/>
      <c r="D39" s="121" t="s">
        <v>120</v>
      </c>
      <c r="E39" s="106" t="s">
        <v>194</v>
      </c>
    </row>
    <row r="40" spans="3:5" x14ac:dyDescent="0.2">
      <c r="C40" s="104"/>
      <c r="D40" s="121" t="s">
        <v>142</v>
      </c>
      <c r="E40" s="106" t="s">
        <v>207</v>
      </c>
    </row>
    <row r="41" spans="3:5" x14ac:dyDescent="0.2">
      <c r="C41" s="104"/>
      <c r="D41" s="121" t="s">
        <v>122</v>
      </c>
      <c r="E41" s="106" t="s">
        <v>252</v>
      </c>
    </row>
    <row r="42" spans="3:5" x14ac:dyDescent="0.2">
      <c r="C42" s="104"/>
      <c r="D42" s="121" t="s">
        <v>124</v>
      </c>
      <c r="E42" s="106" t="s">
        <v>198</v>
      </c>
    </row>
    <row r="43" spans="3:5" x14ac:dyDescent="0.2">
      <c r="C43" s="104"/>
      <c r="D43" s="121" t="s">
        <v>143</v>
      </c>
      <c r="E43" s="106" t="s">
        <v>195</v>
      </c>
    </row>
    <row r="44" spans="3:5" x14ac:dyDescent="0.2">
      <c r="C44" s="104"/>
      <c r="D44" s="121" t="s">
        <v>144</v>
      </c>
      <c r="E44" s="106" t="s">
        <v>208</v>
      </c>
    </row>
    <row r="45" spans="3:5" x14ac:dyDescent="0.2">
      <c r="C45" s="104"/>
      <c r="D45" s="121" t="s">
        <v>128</v>
      </c>
      <c r="E45" s="106" t="s">
        <v>253</v>
      </c>
    </row>
    <row r="46" spans="3:5" x14ac:dyDescent="0.2">
      <c r="C46" s="104"/>
      <c r="D46" s="121" t="s">
        <v>145</v>
      </c>
      <c r="E46" s="106" t="s">
        <v>199</v>
      </c>
    </row>
    <row r="47" spans="3:5" x14ac:dyDescent="0.2">
      <c r="C47" s="104"/>
      <c r="D47" s="121" t="s">
        <v>146</v>
      </c>
      <c r="E47" s="106" t="s">
        <v>254</v>
      </c>
    </row>
    <row r="48" spans="3:5" x14ac:dyDescent="0.2">
      <c r="C48" s="104"/>
      <c r="D48" s="121" t="s">
        <v>167</v>
      </c>
      <c r="E48" s="106" t="s">
        <v>255</v>
      </c>
    </row>
    <row r="49" spans="3:5" x14ac:dyDescent="0.2">
      <c r="C49" s="104"/>
      <c r="D49" s="121" t="s">
        <v>169</v>
      </c>
      <c r="E49" s="106" t="s">
        <v>194</v>
      </c>
    </row>
    <row r="50" spans="3:5" x14ac:dyDescent="0.2">
      <c r="C50" s="104"/>
      <c r="D50" s="121" t="s">
        <v>171</v>
      </c>
      <c r="E50" s="106" t="s">
        <v>209</v>
      </c>
    </row>
    <row r="51" spans="3:5" x14ac:dyDescent="0.2">
      <c r="C51" s="104"/>
      <c r="D51" s="121" t="s">
        <v>173</v>
      </c>
      <c r="E51" s="106" t="s">
        <v>256</v>
      </c>
    </row>
    <row r="52" spans="3:5" x14ac:dyDescent="0.2">
      <c r="C52" s="104"/>
      <c r="D52" s="121" t="s">
        <v>175</v>
      </c>
      <c r="E52" s="106" t="s">
        <v>197</v>
      </c>
    </row>
    <row r="53" spans="3:5" x14ac:dyDescent="0.2">
      <c r="C53" s="104"/>
      <c r="D53" s="121" t="s">
        <v>177</v>
      </c>
      <c r="E53" s="106" t="s">
        <v>196</v>
      </c>
    </row>
    <row r="54" spans="3:5" x14ac:dyDescent="0.2">
      <c r="C54" s="104"/>
      <c r="D54" s="121" t="s">
        <v>179</v>
      </c>
      <c r="E54" s="106" t="s">
        <v>210</v>
      </c>
    </row>
    <row r="55" spans="3:5" x14ac:dyDescent="0.2">
      <c r="C55" s="104"/>
      <c r="D55" s="121" t="s">
        <v>181</v>
      </c>
      <c r="E55" s="106" t="s">
        <v>257</v>
      </c>
    </row>
    <row r="56" spans="3:5" x14ac:dyDescent="0.2">
      <c r="C56" s="104"/>
      <c r="D56" s="121" t="s">
        <v>183</v>
      </c>
      <c r="E56" s="106" t="s">
        <v>200</v>
      </c>
    </row>
    <row r="57" spans="3:5" x14ac:dyDescent="0.2">
      <c r="C57" s="104"/>
      <c r="D57" s="121" t="s">
        <v>185</v>
      </c>
      <c r="E57" s="106" t="s">
        <v>258</v>
      </c>
    </row>
    <row r="58" spans="3:5" x14ac:dyDescent="0.2">
      <c r="C58" s="104"/>
      <c r="D58" s="121" t="s">
        <v>187</v>
      </c>
      <c r="E58" s="106" t="s">
        <v>259</v>
      </c>
    </row>
    <row r="59" spans="3:5" x14ac:dyDescent="0.2">
      <c r="C59" s="104"/>
      <c r="D59" s="121" t="s">
        <v>189</v>
      </c>
      <c r="E59" s="106" t="s">
        <v>260</v>
      </c>
    </row>
    <row r="60" spans="3:5" x14ac:dyDescent="0.2">
      <c r="C60" s="104"/>
      <c r="D60" s="105"/>
      <c r="E60" s="102"/>
    </row>
    <row r="61" spans="3:5" x14ac:dyDescent="0.2">
      <c r="C61" s="103" t="s">
        <v>277</v>
      </c>
      <c r="D61" s="100" t="s">
        <v>139</v>
      </c>
      <c r="E61" s="102"/>
    </row>
    <row r="62" spans="3:5" ht="58" customHeight="1" x14ac:dyDescent="0.2">
      <c r="C62" s="103"/>
      <c r="D62" s="161" t="s">
        <v>159</v>
      </c>
      <c r="E62" s="161"/>
    </row>
    <row r="63" spans="3:5" x14ac:dyDescent="0.2">
      <c r="C63" s="103"/>
      <c r="D63" s="100"/>
      <c r="E63" s="102"/>
    </row>
    <row r="64" spans="3:5" x14ac:dyDescent="0.2">
      <c r="C64" s="104"/>
      <c r="D64" s="121" t="s">
        <v>120</v>
      </c>
      <c r="E64" s="123" t="s">
        <v>201</v>
      </c>
    </row>
    <row r="65" spans="3:5" x14ac:dyDescent="0.2">
      <c r="C65" s="104"/>
      <c r="D65" s="121" t="s">
        <v>142</v>
      </c>
      <c r="E65" s="123" t="s">
        <v>202</v>
      </c>
    </row>
    <row r="66" spans="3:5" x14ac:dyDescent="0.2">
      <c r="C66" s="104"/>
      <c r="D66" s="121" t="s">
        <v>122</v>
      </c>
      <c r="E66" s="123" t="s">
        <v>261</v>
      </c>
    </row>
    <row r="67" spans="3:5" x14ac:dyDescent="0.2">
      <c r="C67" s="104"/>
      <c r="D67" s="121" t="s">
        <v>124</v>
      </c>
      <c r="E67" s="124" t="s">
        <v>203</v>
      </c>
    </row>
    <row r="68" spans="3:5" x14ac:dyDescent="0.2">
      <c r="C68" s="104"/>
      <c r="D68" s="121" t="s">
        <v>143</v>
      </c>
      <c r="E68" s="124" t="s">
        <v>204</v>
      </c>
    </row>
    <row r="69" spans="3:5" x14ac:dyDescent="0.2">
      <c r="C69" s="104"/>
      <c r="D69" s="121" t="s">
        <v>144</v>
      </c>
      <c r="E69" s="124" t="s">
        <v>262</v>
      </c>
    </row>
    <row r="70" spans="3:5" x14ac:dyDescent="0.2">
      <c r="C70" s="104"/>
      <c r="D70" s="121" t="s">
        <v>128</v>
      </c>
      <c r="E70" s="124" t="s">
        <v>205</v>
      </c>
    </row>
    <row r="71" spans="3:5" x14ac:dyDescent="0.2">
      <c r="C71" s="104"/>
      <c r="D71" s="121" t="s">
        <v>145</v>
      </c>
      <c r="E71" s="123" t="s">
        <v>206</v>
      </c>
    </row>
    <row r="72" spans="3:5" x14ac:dyDescent="0.2">
      <c r="C72" s="104"/>
      <c r="D72" s="121" t="s">
        <v>146</v>
      </c>
      <c r="E72" s="123" t="s">
        <v>211</v>
      </c>
    </row>
    <row r="73" spans="3:5" x14ac:dyDescent="0.2">
      <c r="C73" s="104"/>
      <c r="D73" s="121" t="s">
        <v>167</v>
      </c>
      <c r="E73" s="123" t="s">
        <v>212</v>
      </c>
    </row>
    <row r="74" spans="3:5" x14ac:dyDescent="0.2">
      <c r="C74" s="104"/>
      <c r="D74" s="121" t="s">
        <v>169</v>
      </c>
      <c r="E74" s="123" t="s">
        <v>215</v>
      </c>
    </row>
    <row r="75" spans="3:5" x14ac:dyDescent="0.2">
      <c r="C75" s="104"/>
      <c r="D75" s="121" t="s">
        <v>171</v>
      </c>
      <c r="E75" s="123" t="s">
        <v>213</v>
      </c>
    </row>
    <row r="76" spans="3:5" x14ac:dyDescent="0.2">
      <c r="C76" s="104"/>
      <c r="D76" s="121" t="s">
        <v>173</v>
      </c>
      <c r="E76" s="123" t="s">
        <v>214</v>
      </c>
    </row>
    <row r="77" spans="3:5" x14ac:dyDescent="0.2">
      <c r="C77" s="104"/>
      <c r="D77" s="121" t="s">
        <v>175</v>
      </c>
      <c r="E77" s="123" t="s">
        <v>216</v>
      </c>
    </row>
    <row r="78" spans="3:5" x14ac:dyDescent="0.2">
      <c r="C78" s="104"/>
      <c r="D78" s="121" t="s">
        <v>177</v>
      </c>
      <c r="E78" s="123" t="s">
        <v>217</v>
      </c>
    </row>
    <row r="79" spans="3:5" x14ac:dyDescent="0.2">
      <c r="C79" s="104"/>
      <c r="E79" s="102"/>
    </row>
    <row r="80" spans="3:5" x14ac:dyDescent="0.2">
      <c r="C80" s="103" t="s">
        <v>278</v>
      </c>
      <c r="D80" s="100" t="s">
        <v>155</v>
      </c>
      <c r="E80" s="102"/>
    </row>
    <row r="81" spans="3:5" ht="45" customHeight="1" x14ac:dyDescent="0.2">
      <c r="C81" s="103"/>
      <c r="D81" s="161" t="s">
        <v>161</v>
      </c>
      <c r="E81" s="161"/>
    </row>
    <row r="82" spans="3:5" x14ac:dyDescent="0.2">
      <c r="C82" s="103"/>
      <c r="D82" s="100"/>
      <c r="E82" s="102"/>
    </row>
    <row r="83" spans="3:5" x14ac:dyDescent="0.2">
      <c r="C83" s="104"/>
      <c r="D83" s="121" t="s">
        <v>120</v>
      </c>
      <c r="E83" s="106" t="s">
        <v>163</v>
      </c>
    </row>
    <row r="84" spans="3:5" x14ac:dyDescent="0.2">
      <c r="C84" s="104"/>
      <c r="D84" s="121" t="s">
        <v>142</v>
      </c>
      <c r="E84" s="106" t="s">
        <v>327</v>
      </c>
    </row>
    <row r="85" spans="3:5" x14ac:dyDescent="0.2">
      <c r="C85" s="104"/>
      <c r="D85" s="121" t="s">
        <v>122</v>
      </c>
      <c r="E85" s="106" t="s">
        <v>191</v>
      </c>
    </row>
    <row r="86" spans="3:5" ht="28" x14ac:dyDescent="0.2">
      <c r="C86" s="104"/>
      <c r="D86" s="121" t="s">
        <v>124</v>
      </c>
      <c r="E86" s="106" t="s">
        <v>192</v>
      </c>
    </row>
    <row r="87" spans="3:5" x14ac:dyDescent="0.2">
      <c r="C87" s="104"/>
      <c r="D87" s="121" t="s">
        <v>143</v>
      </c>
      <c r="E87" s="106" t="s">
        <v>193</v>
      </c>
    </row>
    <row r="88" spans="3:5" x14ac:dyDescent="0.2">
      <c r="C88" s="104"/>
      <c r="D88" s="121" t="s">
        <v>144</v>
      </c>
      <c r="E88" s="106" t="s">
        <v>165</v>
      </c>
    </row>
    <row r="89" spans="3:5" x14ac:dyDescent="0.2">
      <c r="C89" s="104"/>
      <c r="D89" s="121" t="s">
        <v>128</v>
      </c>
      <c r="E89" s="106" t="s">
        <v>325</v>
      </c>
    </row>
    <row r="90" spans="3:5" x14ac:dyDescent="0.2">
      <c r="C90" s="104"/>
      <c r="D90" s="121" t="s">
        <v>164</v>
      </c>
      <c r="E90" s="106" t="s">
        <v>326</v>
      </c>
    </row>
    <row r="91" spans="3:5" x14ac:dyDescent="0.2">
      <c r="C91" s="104"/>
      <c r="D91" s="121" t="s">
        <v>146</v>
      </c>
      <c r="E91" s="106" t="s">
        <v>328</v>
      </c>
    </row>
    <row r="92" spans="3:5" x14ac:dyDescent="0.2">
      <c r="C92" s="104"/>
      <c r="D92" s="121" t="s">
        <v>167</v>
      </c>
      <c r="E92" s="106" t="s">
        <v>329</v>
      </c>
    </row>
    <row r="93" spans="3:5" x14ac:dyDescent="0.2">
      <c r="C93" s="104"/>
      <c r="E93" s="102"/>
    </row>
    <row r="94" spans="3:5" x14ac:dyDescent="0.2">
      <c r="C94" s="103" t="s">
        <v>279</v>
      </c>
      <c r="D94" s="100" t="s">
        <v>140</v>
      </c>
      <c r="E94" s="102"/>
    </row>
    <row r="95" spans="3:5" ht="45" customHeight="1" x14ac:dyDescent="0.2">
      <c r="C95" s="103"/>
      <c r="D95" s="161" t="s">
        <v>160</v>
      </c>
      <c r="E95" s="161"/>
    </row>
    <row r="96" spans="3:5" x14ac:dyDescent="0.2">
      <c r="C96" s="103"/>
      <c r="D96" s="100"/>
      <c r="E96" s="102"/>
    </row>
    <row r="97" spans="3:5" x14ac:dyDescent="0.2">
      <c r="C97" s="104"/>
      <c r="D97" s="121" t="s">
        <v>120</v>
      </c>
      <c r="E97" s="106" t="s">
        <v>218</v>
      </c>
    </row>
    <row r="98" spans="3:5" x14ac:dyDescent="0.2">
      <c r="C98" s="104"/>
      <c r="D98" s="121" t="s">
        <v>142</v>
      </c>
      <c r="E98" s="106" t="s">
        <v>221</v>
      </c>
    </row>
    <row r="99" spans="3:5" ht="28" x14ac:dyDescent="0.2">
      <c r="C99" s="104"/>
      <c r="D99" s="121" t="s">
        <v>122</v>
      </c>
      <c r="E99" s="106" t="s">
        <v>225</v>
      </c>
    </row>
    <row r="100" spans="3:5" x14ac:dyDescent="0.2">
      <c r="C100" s="104"/>
      <c r="D100" s="121" t="s">
        <v>124</v>
      </c>
      <c r="E100" s="106" t="s">
        <v>226</v>
      </c>
    </row>
    <row r="101" spans="3:5" x14ac:dyDescent="0.2">
      <c r="C101" s="104"/>
      <c r="D101" s="121" t="s">
        <v>143</v>
      </c>
      <c r="E101" s="106" t="s">
        <v>219</v>
      </c>
    </row>
    <row r="102" spans="3:5" x14ac:dyDescent="0.2">
      <c r="C102" s="104"/>
      <c r="D102" s="121" t="s">
        <v>144</v>
      </c>
      <c r="E102" s="106" t="s">
        <v>222</v>
      </c>
    </row>
    <row r="103" spans="3:5" ht="28" x14ac:dyDescent="0.2">
      <c r="C103" s="104"/>
      <c r="D103" s="121" t="s">
        <v>128</v>
      </c>
      <c r="E103" s="106" t="s">
        <v>227</v>
      </c>
    </row>
    <row r="104" spans="3:5" x14ac:dyDescent="0.2">
      <c r="C104" s="104"/>
      <c r="D104" s="121" t="s">
        <v>145</v>
      </c>
      <c r="E104" s="106" t="s">
        <v>228</v>
      </c>
    </row>
    <row r="105" spans="3:5" x14ac:dyDescent="0.2">
      <c r="C105" s="104"/>
      <c r="D105" s="121" t="s">
        <v>146</v>
      </c>
      <c r="E105" s="106" t="s">
        <v>263</v>
      </c>
    </row>
    <row r="106" spans="3:5" x14ac:dyDescent="0.2">
      <c r="C106" s="104"/>
      <c r="D106" s="121" t="s">
        <v>167</v>
      </c>
      <c r="E106" s="106" t="s">
        <v>264</v>
      </c>
    </row>
    <row r="107" spans="3:5" x14ac:dyDescent="0.2">
      <c r="C107" s="104"/>
      <c r="D107" s="121" t="s">
        <v>169</v>
      </c>
      <c r="E107" s="106" t="s">
        <v>218</v>
      </c>
    </row>
    <row r="108" spans="3:5" x14ac:dyDescent="0.2">
      <c r="C108" s="104"/>
      <c r="D108" s="121" t="s">
        <v>171</v>
      </c>
      <c r="E108" s="106" t="s">
        <v>223</v>
      </c>
    </row>
    <row r="109" spans="3:5" ht="28" x14ac:dyDescent="0.2">
      <c r="C109" s="104"/>
      <c r="D109" s="121" t="s">
        <v>173</v>
      </c>
      <c r="E109" s="106" t="s">
        <v>229</v>
      </c>
    </row>
    <row r="110" spans="3:5" x14ac:dyDescent="0.2">
      <c r="C110" s="104"/>
      <c r="D110" s="121" t="s">
        <v>175</v>
      </c>
      <c r="E110" s="106" t="s">
        <v>230</v>
      </c>
    </row>
    <row r="111" spans="3:5" x14ac:dyDescent="0.2">
      <c r="C111" s="104"/>
      <c r="D111" s="121" t="s">
        <v>177</v>
      </c>
      <c r="E111" s="106" t="s">
        <v>220</v>
      </c>
    </row>
    <row r="112" spans="3:5" x14ac:dyDescent="0.2">
      <c r="C112" s="104"/>
      <c r="D112" s="121" t="s">
        <v>179</v>
      </c>
      <c r="E112" s="106" t="s">
        <v>224</v>
      </c>
    </row>
    <row r="113" spans="3:5" ht="28" x14ac:dyDescent="0.2">
      <c r="C113" s="104"/>
      <c r="D113" s="121" t="s">
        <v>181</v>
      </c>
      <c r="E113" s="106" t="s">
        <v>231</v>
      </c>
    </row>
    <row r="114" spans="3:5" x14ac:dyDescent="0.2">
      <c r="C114" s="104"/>
      <c r="D114" s="121" t="s">
        <v>183</v>
      </c>
      <c r="E114" s="106" t="s">
        <v>232</v>
      </c>
    </row>
    <row r="115" spans="3:5" x14ac:dyDescent="0.2">
      <c r="C115" s="104"/>
      <c r="D115" s="121" t="s">
        <v>185</v>
      </c>
      <c r="E115" s="106" t="s">
        <v>265</v>
      </c>
    </row>
    <row r="116" spans="3:5" x14ac:dyDescent="0.2">
      <c r="C116" s="104"/>
      <c r="D116" s="121" t="s">
        <v>187</v>
      </c>
      <c r="E116" s="106" t="s">
        <v>266</v>
      </c>
    </row>
    <row r="117" spans="3:5" x14ac:dyDescent="0.2">
      <c r="C117" s="104"/>
      <c r="D117" s="121" t="s">
        <v>189</v>
      </c>
      <c r="E117" s="106" t="s">
        <v>267</v>
      </c>
    </row>
    <row r="118" spans="3:5" x14ac:dyDescent="0.2">
      <c r="C118" s="104"/>
      <c r="E118" s="102"/>
    </row>
    <row r="119" spans="3:5" x14ac:dyDescent="0.2">
      <c r="C119" s="103" t="s">
        <v>280</v>
      </c>
      <c r="D119" s="100" t="s">
        <v>141</v>
      </c>
      <c r="E119" s="102"/>
    </row>
    <row r="120" spans="3:5" ht="89" customHeight="1" x14ac:dyDescent="0.2">
      <c r="C120" s="103"/>
      <c r="D120" s="161" t="s">
        <v>162</v>
      </c>
      <c r="E120" s="161"/>
    </row>
    <row r="121" spans="3:5" x14ac:dyDescent="0.2">
      <c r="C121" s="103"/>
      <c r="D121" s="100"/>
      <c r="E121" s="102"/>
    </row>
    <row r="122" spans="3:5" x14ac:dyDescent="0.2">
      <c r="C122" s="104"/>
      <c r="D122" s="121" t="s">
        <v>120</v>
      </c>
      <c r="E122" s="106" t="s">
        <v>233</v>
      </c>
    </row>
    <row r="123" spans="3:5" x14ac:dyDescent="0.2">
      <c r="C123" s="104"/>
      <c r="D123" s="121" t="s">
        <v>142</v>
      </c>
      <c r="E123" s="106" t="s">
        <v>238</v>
      </c>
    </row>
    <row r="124" spans="3:5" x14ac:dyDescent="0.2">
      <c r="C124" s="104"/>
      <c r="D124" s="121" t="s">
        <v>122</v>
      </c>
      <c r="E124" s="106" t="s">
        <v>268</v>
      </c>
    </row>
    <row r="125" spans="3:5" x14ac:dyDescent="0.2">
      <c r="C125" s="104"/>
      <c r="D125" s="121" t="s">
        <v>124</v>
      </c>
      <c r="E125" s="106" t="s">
        <v>234</v>
      </c>
    </row>
    <row r="126" spans="3:5" x14ac:dyDescent="0.2">
      <c r="C126" s="104"/>
      <c r="D126" s="121" t="s">
        <v>143</v>
      </c>
      <c r="E126" s="106" t="s">
        <v>235</v>
      </c>
    </row>
    <row r="127" spans="3:5" x14ac:dyDescent="0.2">
      <c r="C127" s="104"/>
      <c r="D127" s="121" t="s">
        <v>144</v>
      </c>
      <c r="E127" s="106" t="s">
        <v>236</v>
      </c>
    </row>
    <row r="128" spans="3:5" x14ac:dyDescent="0.2">
      <c r="C128" s="104"/>
      <c r="D128" s="121" t="s">
        <v>128</v>
      </c>
      <c r="E128" s="106" t="s">
        <v>240</v>
      </c>
    </row>
    <row r="129" spans="3:5" ht="28" x14ac:dyDescent="0.2">
      <c r="C129" s="104"/>
      <c r="D129" s="121" t="s">
        <v>145</v>
      </c>
      <c r="E129" s="106" t="s">
        <v>237</v>
      </c>
    </row>
    <row r="130" spans="3:5" x14ac:dyDescent="0.2">
      <c r="C130" s="104"/>
      <c r="D130" s="121" t="s">
        <v>146</v>
      </c>
      <c r="E130" s="106" t="s">
        <v>269</v>
      </c>
    </row>
    <row r="131" spans="3:5" x14ac:dyDescent="0.2">
      <c r="C131" s="104"/>
      <c r="D131" s="121" t="s">
        <v>167</v>
      </c>
      <c r="E131" s="106" t="s">
        <v>239</v>
      </c>
    </row>
    <row r="132" spans="3:5" x14ac:dyDescent="0.2">
      <c r="C132" s="104"/>
      <c r="D132" s="121" t="s">
        <v>169</v>
      </c>
      <c r="E132" s="106" t="s">
        <v>241</v>
      </c>
    </row>
    <row r="133" spans="3:5" x14ac:dyDescent="0.2">
      <c r="C133" s="104"/>
      <c r="D133" s="121" t="s">
        <v>171</v>
      </c>
      <c r="E133" s="106" t="s">
        <v>242</v>
      </c>
    </row>
    <row r="134" spans="3:5" x14ac:dyDescent="0.2">
      <c r="C134" s="104"/>
      <c r="D134" s="121" t="s">
        <v>173</v>
      </c>
      <c r="E134" s="106" t="s">
        <v>243</v>
      </c>
    </row>
    <row r="135" spans="3:5" x14ac:dyDescent="0.2">
      <c r="C135" s="104"/>
      <c r="D135" s="121" t="s">
        <v>175</v>
      </c>
      <c r="E135" s="106" t="s">
        <v>244</v>
      </c>
    </row>
    <row r="136" spans="3:5" x14ac:dyDescent="0.2">
      <c r="C136" s="104"/>
      <c r="D136" s="121" t="s">
        <v>177</v>
      </c>
      <c r="E136" s="106" t="s">
        <v>245</v>
      </c>
    </row>
    <row r="137" spans="3:5" ht="28" x14ac:dyDescent="0.2">
      <c r="C137" s="104"/>
      <c r="D137" s="121" t="s">
        <v>179</v>
      </c>
      <c r="E137" s="106" t="s">
        <v>246</v>
      </c>
    </row>
    <row r="138" spans="3:5" x14ac:dyDescent="0.2">
      <c r="C138" s="104"/>
      <c r="D138" s="121" t="s">
        <v>181</v>
      </c>
      <c r="E138" s="106" t="s">
        <v>270</v>
      </c>
    </row>
    <row r="139" spans="3:5" x14ac:dyDescent="0.2">
      <c r="C139" s="104"/>
      <c r="D139" s="121" t="s">
        <v>183</v>
      </c>
      <c r="E139" s="106" t="s">
        <v>247</v>
      </c>
    </row>
    <row r="140" spans="3:5" x14ac:dyDescent="0.2">
      <c r="C140" s="104"/>
      <c r="D140" s="121" t="s">
        <v>185</v>
      </c>
      <c r="E140" s="106" t="s">
        <v>248</v>
      </c>
    </row>
    <row r="141" spans="3:5" x14ac:dyDescent="0.2">
      <c r="C141" s="104"/>
      <c r="D141" s="121" t="s">
        <v>187</v>
      </c>
      <c r="E141" s="106" t="s">
        <v>249</v>
      </c>
    </row>
    <row r="142" spans="3:5" x14ac:dyDescent="0.2">
      <c r="C142" s="104"/>
      <c r="E142" s="102"/>
    </row>
    <row r="143" spans="3:5" x14ac:dyDescent="0.2">
      <c r="C143" s="104"/>
      <c r="E143" s="102"/>
    </row>
    <row r="144" spans="3:5" x14ac:dyDescent="0.2">
      <c r="C144" s="104"/>
      <c r="E144" s="102"/>
    </row>
    <row r="145" spans="3:5" x14ac:dyDescent="0.2">
      <c r="C145" s="104"/>
      <c r="E145" s="102"/>
    </row>
    <row r="146" spans="3:5" x14ac:dyDescent="0.2">
      <c r="C146" s="104"/>
      <c r="E146" s="102"/>
    </row>
    <row r="147" spans="3:5" x14ac:dyDescent="0.2">
      <c r="C147" s="104"/>
      <c r="E147" s="102"/>
    </row>
    <row r="148" spans="3:5" x14ac:dyDescent="0.2">
      <c r="C148" s="104"/>
      <c r="E148" s="102"/>
    </row>
    <row r="149" spans="3:5" x14ac:dyDescent="0.2">
      <c r="C149" s="104"/>
      <c r="E149" s="102"/>
    </row>
    <row r="150" spans="3:5" x14ac:dyDescent="0.2">
      <c r="C150" s="104"/>
      <c r="E150" s="102"/>
    </row>
    <row r="151" spans="3:5" x14ac:dyDescent="0.2">
      <c r="C151" s="104"/>
      <c r="E151" s="102"/>
    </row>
    <row r="152" spans="3:5" x14ac:dyDescent="0.2">
      <c r="C152" s="104"/>
      <c r="E152" s="102"/>
    </row>
    <row r="153" spans="3:5" x14ac:dyDescent="0.2">
      <c r="C153" s="104"/>
      <c r="E153" s="102"/>
    </row>
    <row r="154" spans="3:5" x14ac:dyDescent="0.2">
      <c r="C154" s="104"/>
      <c r="E154" s="102"/>
    </row>
    <row r="155" spans="3:5" x14ac:dyDescent="0.2">
      <c r="C155" s="104"/>
      <c r="E155" s="102"/>
    </row>
    <row r="156" spans="3:5" x14ac:dyDescent="0.2">
      <c r="C156" s="104"/>
      <c r="E156" s="102"/>
    </row>
    <row r="157" spans="3:5" x14ac:dyDescent="0.2">
      <c r="C157" s="104"/>
      <c r="E157" s="102"/>
    </row>
    <row r="158" spans="3:5" x14ac:dyDescent="0.2">
      <c r="C158" s="104"/>
      <c r="E158" s="102"/>
    </row>
    <row r="159" spans="3:5" x14ac:dyDescent="0.2">
      <c r="C159" s="104"/>
      <c r="E159" s="102"/>
    </row>
    <row r="160" spans="3:5" x14ac:dyDescent="0.2">
      <c r="C160" s="104"/>
      <c r="E160" s="102"/>
    </row>
    <row r="161" spans="3:5" x14ac:dyDescent="0.2">
      <c r="C161" s="104"/>
      <c r="E161" s="102"/>
    </row>
    <row r="162" spans="3:5" x14ac:dyDescent="0.2">
      <c r="C162" s="104"/>
      <c r="E162" s="102"/>
    </row>
    <row r="163" spans="3:5" x14ac:dyDescent="0.2">
      <c r="C163" s="104"/>
      <c r="E163" s="102"/>
    </row>
    <row r="164" spans="3:5" x14ac:dyDescent="0.2">
      <c r="C164" s="104"/>
      <c r="E164" s="102"/>
    </row>
    <row r="165" spans="3:5" x14ac:dyDescent="0.2">
      <c r="C165" s="104"/>
      <c r="E165" s="102"/>
    </row>
    <row r="166" spans="3:5" x14ac:dyDescent="0.2">
      <c r="C166" s="104"/>
      <c r="E166" s="102"/>
    </row>
    <row r="167" spans="3:5" x14ac:dyDescent="0.2">
      <c r="C167" s="104"/>
      <c r="E167" s="102"/>
    </row>
    <row r="168" spans="3:5" x14ac:dyDescent="0.2">
      <c r="C168" s="104"/>
      <c r="E168" s="102"/>
    </row>
    <row r="169" spans="3:5" x14ac:dyDescent="0.2">
      <c r="C169" s="104"/>
      <c r="E169" s="102"/>
    </row>
    <row r="170" spans="3:5" x14ac:dyDescent="0.2">
      <c r="C170" s="104"/>
      <c r="E170" s="102"/>
    </row>
    <row r="171" spans="3:5" x14ac:dyDescent="0.2">
      <c r="C171" s="104"/>
      <c r="E171" s="102"/>
    </row>
    <row r="172" spans="3:5" x14ac:dyDescent="0.2">
      <c r="C172" s="104"/>
      <c r="E172" s="102"/>
    </row>
    <row r="173" spans="3:5" x14ac:dyDescent="0.2">
      <c r="C173" s="104"/>
      <c r="E173" s="102"/>
    </row>
    <row r="174" spans="3:5" x14ac:dyDescent="0.2">
      <c r="C174" s="104"/>
      <c r="E174" s="102"/>
    </row>
    <row r="175" spans="3:5" x14ac:dyDescent="0.2">
      <c r="C175" s="104"/>
      <c r="E175" s="102"/>
    </row>
    <row r="176" spans="3:5" x14ac:dyDescent="0.2">
      <c r="C176" s="104"/>
      <c r="E176" s="102"/>
    </row>
    <row r="177" spans="3:5" x14ac:dyDescent="0.2">
      <c r="C177" s="104"/>
      <c r="E177" s="102"/>
    </row>
    <row r="178" spans="3:5" x14ac:dyDescent="0.2">
      <c r="C178" s="104"/>
      <c r="E178" s="102"/>
    </row>
    <row r="179" spans="3:5" x14ac:dyDescent="0.2">
      <c r="C179" s="104"/>
      <c r="E179" s="102"/>
    </row>
    <row r="180" spans="3:5" x14ac:dyDescent="0.2">
      <c r="C180" s="104"/>
      <c r="E180" s="102"/>
    </row>
    <row r="181" spans="3:5" x14ac:dyDescent="0.2">
      <c r="C181" s="104"/>
      <c r="E181" s="102"/>
    </row>
    <row r="182" spans="3:5" x14ac:dyDescent="0.2">
      <c r="C182" s="104"/>
      <c r="E182" s="102"/>
    </row>
    <row r="183" spans="3:5" x14ac:dyDescent="0.2">
      <c r="C183" s="104"/>
      <c r="E183" s="102"/>
    </row>
    <row r="184" spans="3:5" x14ac:dyDescent="0.2">
      <c r="C184" s="104"/>
      <c r="E184" s="102"/>
    </row>
    <row r="185" spans="3:5" x14ac:dyDescent="0.2">
      <c r="C185" s="104"/>
      <c r="E185" s="102"/>
    </row>
    <row r="186" spans="3:5" x14ac:dyDescent="0.2">
      <c r="C186" s="104"/>
      <c r="E186" s="102"/>
    </row>
    <row r="187" spans="3:5" x14ac:dyDescent="0.2">
      <c r="C187" s="104"/>
      <c r="E187" s="102"/>
    </row>
    <row r="188" spans="3:5" x14ac:dyDescent="0.2">
      <c r="C188" s="104"/>
      <c r="E188" s="102"/>
    </row>
    <row r="189" spans="3:5" x14ac:dyDescent="0.2">
      <c r="C189" s="104"/>
      <c r="E189" s="102"/>
    </row>
    <row r="190" spans="3:5" x14ac:dyDescent="0.2">
      <c r="C190" s="104"/>
      <c r="E190" s="102"/>
    </row>
    <row r="191" spans="3:5" x14ac:dyDescent="0.2">
      <c r="C191" s="104"/>
      <c r="E191" s="102"/>
    </row>
    <row r="192" spans="3:5" x14ac:dyDescent="0.2">
      <c r="C192" s="104"/>
      <c r="E192" s="102"/>
    </row>
    <row r="193" spans="3:5" x14ac:dyDescent="0.2">
      <c r="C193" s="104"/>
      <c r="E193" s="102"/>
    </row>
    <row r="194" spans="3:5" x14ac:dyDescent="0.2">
      <c r="C194" s="104"/>
      <c r="E194" s="102"/>
    </row>
    <row r="195" spans="3:5" x14ac:dyDescent="0.2">
      <c r="C195" s="104"/>
      <c r="E195" s="102"/>
    </row>
    <row r="196" spans="3:5" x14ac:dyDescent="0.2">
      <c r="C196" s="104"/>
      <c r="E196" s="102"/>
    </row>
    <row r="197" spans="3:5" x14ac:dyDescent="0.2">
      <c r="C197" s="104"/>
      <c r="E197" s="102"/>
    </row>
    <row r="198" spans="3:5" x14ac:dyDescent="0.2">
      <c r="C198" s="104"/>
      <c r="E198" s="102"/>
    </row>
    <row r="199" spans="3:5" x14ac:dyDescent="0.2">
      <c r="C199" s="104"/>
      <c r="E199" s="102"/>
    </row>
    <row r="200" spans="3:5" x14ac:dyDescent="0.2">
      <c r="C200" s="104"/>
      <c r="E200" s="102"/>
    </row>
    <row r="201" spans="3:5" x14ac:dyDescent="0.2">
      <c r="C201" s="104"/>
      <c r="E201" s="102"/>
    </row>
    <row r="202" spans="3:5" x14ac:dyDescent="0.2">
      <c r="C202" s="104"/>
      <c r="E202" s="102"/>
    </row>
    <row r="203" spans="3:5" x14ac:dyDescent="0.2">
      <c r="C203" s="104"/>
      <c r="E203" s="102"/>
    </row>
    <row r="204" spans="3:5" x14ac:dyDescent="0.2">
      <c r="C204" s="104"/>
      <c r="E204" s="102"/>
    </row>
    <row r="205" spans="3:5" x14ac:dyDescent="0.2">
      <c r="C205" s="104"/>
      <c r="E205" s="102"/>
    </row>
    <row r="206" spans="3:5" x14ac:dyDescent="0.2">
      <c r="C206" s="104"/>
      <c r="E206" s="102"/>
    </row>
    <row r="207" spans="3:5" x14ac:dyDescent="0.2">
      <c r="C207" s="104"/>
      <c r="E207" s="102"/>
    </row>
    <row r="208" spans="3:5" x14ac:dyDescent="0.2">
      <c r="C208" s="104"/>
      <c r="E208" s="102"/>
    </row>
    <row r="209" spans="3:5" x14ac:dyDescent="0.2">
      <c r="C209" s="104"/>
      <c r="E209" s="102"/>
    </row>
    <row r="210" spans="3:5" x14ac:dyDescent="0.2">
      <c r="C210" s="104"/>
      <c r="E210" s="102"/>
    </row>
    <row r="211" spans="3:5" x14ac:dyDescent="0.2">
      <c r="C211" s="104"/>
      <c r="E211" s="102"/>
    </row>
    <row r="212" spans="3:5" x14ac:dyDescent="0.2">
      <c r="C212" s="104"/>
      <c r="E212" s="102"/>
    </row>
    <row r="213" spans="3:5" x14ac:dyDescent="0.2">
      <c r="C213" s="104"/>
      <c r="E213" s="102"/>
    </row>
    <row r="214" spans="3:5" x14ac:dyDescent="0.2">
      <c r="E214" s="102"/>
    </row>
    <row r="215" spans="3:5" x14ac:dyDescent="0.2">
      <c r="E215" s="102"/>
    </row>
    <row r="216" spans="3:5" x14ac:dyDescent="0.2">
      <c r="E216" s="102"/>
    </row>
    <row r="217" spans="3:5" x14ac:dyDescent="0.2">
      <c r="E217" s="102"/>
    </row>
    <row r="218" spans="3:5" x14ac:dyDescent="0.2">
      <c r="E218" s="102"/>
    </row>
    <row r="219" spans="3:5" x14ac:dyDescent="0.2">
      <c r="E219" s="102"/>
    </row>
    <row r="220" spans="3:5" x14ac:dyDescent="0.2">
      <c r="E220" s="102"/>
    </row>
    <row r="221" spans="3:5" x14ac:dyDescent="0.2">
      <c r="E221" s="102"/>
    </row>
    <row r="222" spans="3:5" x14ac:dyDescent="0.2">
      <c r="E222" s="102"/>
    </row>
    <row r="223" spans="3:5" x14ac:dyDescent="0.2">
      <c r="E223" s="102"/>
    </row>
    <row r="224" spans="3:5" x14ac:dyDescent="0.2">
      <c r="E224" s="102"/>
    </row>
    <row r="225" spans="5:5" x14ac:dyDescent="0.2">
      <c r="E225" s="102"/>
    </row>
    <row r="226" spans="5:5" x14ac:dyDescent="0.2">
      <c r="E226" s="102"/>
    </row>
    <row r="227" spans="5:5" x14ac:dyDescent="0.2">
      <c r="E227" s="102"/>
    </row>
    <row r="228" spans="5:5" x14ac:dyDescent="0.2">
      <c r="E228" s="102"/>
    </row>
    <row r="229" spans="5:5" x14ac:dyDescent="0.2">
      <c r="E229" s="102"/>
    </row>
    <row r="230" spans="5:5" x14ac:dyDescent="0.2">
      <c r="E230" s="102"/>
    </row>
    <row r="231" spans="5:5" x14ac:dyDescent="0.2">
      <c r="E231" s="102"/>
    </row>
    <row r="232" spans="5:5" x14ac:dyDescent="0.2">
      <c r="E232" s="102"/>
    </row>
    <row r="233" spans="5:5" x14ac:dyDescent="0.2">
      <c r="E233" s="102"/>
    </row>
    <row r="234" spans="5:5" x14ac:dyDescent="0.2">
      <c r="E234" s="102"/>
    </row>
    <row r="235" spans="5:5" x14ac:dyDescent="0.2">
      <c r="E235" s="102"/>
    </row>
    <row r="236" spans="5:5" x14ac:dyDescent="0.2">
      <c r="E236" s="102"/>
    </row>
    <row r="237" spans="5:5" x14ac:dyDescent="0.2">
      <c r="E237" s="102"/>
    </row>
    <row r="238" spans="5:5" x14ac:dyDescent="0.2">
      <c r="E238" s="102"/>
    </row>
    <row r="239" spans="5:5" x14ac:dyDescent="0.2">
      <c r="E239" s="102"/>
    </row>
    <row r="240" spans="5:5" x14ac:dyDescent="0.2">
      <c r="E240" s="102"/>
    </row>
    <row r="241" spans="5:5" x14ac:dyDescent="0.2">
      <c r="E241" s="102"/>
    </row>
    <row r="242" spans="5:5" x14ac:dyDescent="0.2">
      <c r="E242" s="102"/>
    </row>
    <row r="243" spans="5:5" x14ac:dyDescent="0.2">
      <c r="E243" s="102"/>
    </row>
    <row r="244" spans="5:5" x14ac:dyDescent="0.2">
      <c r="E244" s="102"/>
    </row>
    <row r="245" spans="5:5" x14ac:dyDescent="0.2">
      <c r="E245" s="102"/>
    </row>
    <row r="246" spans="5:5" x14ac:dyDescent="0.2">
      <c r="E246" s="102"/>
    </row>
    <row r="247" spans="5:5" x14ac:dyDescent="0.2">
      <c r="E247" s="102"/>
    </row>
    <row r="248" spans="5:5" x14ac:dyDescent="0.2">
      <c r="E248" s="102"/>
    </row>
    <row r="249" spans="5:5" x14ac:dyDescent="0.2">
      <c r="E249" s="102"/>
    </row>
    <row r="250" spans="5:5" x14ac:dyDescent="0.2">
      <c r="E250" s="102"/>
    </row>
    <row r="251" spans="5:5" x14ac:dyDescent="0.2">
      <c r="E251" s="102"/>
    </row>
    <row r="252" spans="5:5" x14ac:dyDescent="0.2">
      <c r="E252" s="102"/>
    </row>
    <row r="253" spans="5:5" x14ac:dyDescent="0.2">
      <c r="E253" s="102"/>
    </row>
    <row r="254" spans="5:5" x14ac:dyDescent="0.2">
      <c r="E254" s="102"/>
    </row>
    <row r="255" spans="5:5" x14ac:dyDescent="0.2">
      <c r="E255" s="102"/>
    </row>
    <row r="256" spans="5:5" x14ac:dyDescent="0.2">
      <c r="E256" s="102"/>
    </row>
    <row r="257" spans="5:5" x14ac:dyDescent="0.2">
      <c r="E257" s="102"/>
    </row>
    <row r="258" spans="5:5" x14ac:dyDescent="0.2">
      <c r="E258" s="102"/>
    </row>
    <row r="259" spans="5:5" x14ac:dyDescent="0.2">
      <c r="E259" s="102"/>
    </row>
    <row r="260" spans="5:5" x14ac:dyDescent="0.2">
      <c r="E260" s="102"/>
    </row>
    <row r="261" spans="5:5" x14ac:dyDescent="0.2">
      <c r="E261" s="102"/>
    </row>
    <row r="262" spans="5:5" x14ac:dyDescent="0.2">
      <c r="E262" s="102"/>
    </row>
    <row r="263" spans="5:5" x14ac:dyDescent="0.2">
      <c r="E263" s="102"/>
    </row>
    <row r="264" spans="5:5" x14ac:dyDescent="0.2">
      <c r="E264" s="102"/>
    </row>
    <row r="265" spans="5:5" x14ac:dyDescent="0.2">
      <c r="E265" s="102"/>
    </row>
    <row r="266" spans="5:5" x14ac:dyDescent="0.2">
      <c r="E266" s="102"/>
    </row>
    <row r="267" spans="5:5" x14ac:dyDescent="0.2">
      <c r="E267" s="102"/>
    </row>
    <row r="268" spans="5:5" x14ac:dyDescent="0.2">
      <c r="E268" s="102"/>
    </row>
    <row r="269" spans="5:5" x14ac:dyDescent="0.2">
      <c r="E269" s="102"/>
    </row>
    <row r="270" spans="5:5" x14ac:dyDescent="0.2">
      <c r="E270" s="102"/>
    </row>
    <row r="271" spans="5:5" x14ac:dyDescent="0.2">
      <c r="E271" s="102"/>
    </row>
    <row r="272" spans="5:5" x14ac:dyDescent="0.2">
      <c r="E272" s="102"/>
    </row>
    <row r="273" spans="5:5" x14ac:dyDescent="0.2">
      <c r="E273" s="102"/>
    </row>
    <row r="274" spans="5:5" x14ac:dyDescent="0.2">
      <c r="E274" s="102"/>
    </row>
    <row r="275" spans="5:5" x14ac:dyDescent="0.2">
      <c r="E275" s="102"/>
    </row>
    <row r="276" spans="5:5" x14ac:dyDescent="0.2">
      <c r="E276" s="102"/>
    </row>
    <row r="277" spans="5:5" x14ac:dyDescent="0.2">
      <c r="E277" s="102"/>
    </row>
    <row r="278" spans="5:5" x14ac:dyDescent="0.2">
      <c r="E278" s="102"/>
    </row>
    <row r="279" spans="5:5" x14ac:dyDescent="0.2">
      <c r="E279" s="102"/>
    </row>
    <row r="280" spans="5:5" x14ac:dyDescent="0.2">
      <c r="E280" s="102"/>
    </row>
    <row r="281" spans="5:5" x14ac:dyDescent="0.2">
      <c r="E281" s="102"/>
    </row>
    <row r="282" spans="5:5" x14ac:dyDescent="0.2">
      <c r="E282" s="102"/>
    </row>
    <row r="283" spans="5:5" x14ac:dyDescent="0.2">
      <c r="E283" s="102"/>
    </row>
    <row r="284" spans="5:5" x14ac:dyDescent="0.2">
      <c r="E284" s="102"/>
    </row>
    <row r="285" spans="5:5" x14ac:dyDescent="0.2">
      <c r="E285" s="102"/>
    </row>
    <row r="286" spans="5:5" x14ac:dyDescent="0.2">
      <c r="E286" s="102"/>
    </row>
    <row r="287" spans="5:5" x14ac:dyDescent="0.2">
      <c r="E287" s="102"/>
    </row>
    <row r="288" spans="5:5" x14ac:dyDescent="0.2">
      <c r="E288" s="102"/>
    </row>
    <row r="289" spans="5:5" x14ac:dyDescent="0.2">
      <c r="E289" s="102"/>
    </row>
    <row r="290" spans="5:5" x14ac:dyDescent="0.2">
      <c r="E290" s="102"/>
    </row>
    <row r="291" spans="5:5" x14ac:dyDescent="0.2">
      <c r="E291" s="102"/>
    </row>
    <row r="292" spans="5:5" x14ac:dyDescent="0.2">
      <c r="E292" s="102"/>
    </row>
    <row r="293" spans="5:5" x14ac:dyDescent="0.2">
      <c r="E293" s="102"/>
    </row>
    <row r="294" spans="5:5" x14ac:dyDescent="0.2">
      <c r="E294" s="102"/>
    </row>
    <row r="295" spans="5:5" x14ac:dyDescent="0.2">
      <c r="E295" s="102"/>
    </row>
    <row r="296" spans="5:5" x14ac:dyDescent="0.2">
      <c r="E296" s="102"/>
    </row>
    <row r="297" spans="5:5" x14ac:dyDescent="0.2">
      <c r="E297" s="102"/>
    </row>
    <row r="298" spans="5:5" x14ac:dyDescent="0.2">
      <c r="E298" s="102"/>
    </row>
    <row r="299" spans="5:5" x14ac:dyDescent="0.2">
      <c r="E299" s="102"/>
    </row>
  </sheetData>
  <mergeCells count="8">
    <mergeCell ref="D120:E120"/>
    <mergeCell ref="D81:E81"/>
    <mergeCell ref="C5:E5"/>
    <mergeCell ref="D10:E10"/>
    <mergeCell ref="D23:E23"/>
    <mergeCell ref="D37:E37"/>
    <mergeCell ref="D62:E62"/>
    <mergeCell ref="D95:E95"/>
  </mergeCells>
  <phoneticPr fontId="3"/>
  <pageMargins left="0.7" right="0.7" top="0.75" bottom="0.75" header="0.3" footer="0.3"/>
  <pageSetup paperSize="9" scale="61" orientation="portrait" r:id="rId1"/>
  <colBreaks count="1" manualBreakCount="1">
    <brk id="5" max="297" man="1"/>
  </colBreaks>
  <ignoredErrors>
    <ignoredError sqref="B3 B7 C118 D12:D20 C30 C25 C39 C64 C83 C97 D122:D130 D97:D105 D64:D71 D39:D47 D25:D34 C35 C93 C69:C71 C59 D48:D59 C79 D72:D78 D106:D117 D131:D141" numberStoredAsText="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383E0D-1D0D-0F40-9C91-E9B3F56A500C}">
  <dimension ref="B1:K54"/>
  <sheetViews>
    <sheetView topLeftCell="A2" zoomScale="120" zoomScaleNormal="120" zoomScaleSheetLayoutView="110" workbookViewId="0">
      <selection activeCell="C10" sqref="C10"/>
    </sheetView>
  </sheetViews>
  <sheetFormatPr defaultColWidth="8.6328125" defaultRowHeight="14" x14ac:dyDescent="0.2"/>
  <cols>
    <col min="1" max="1" width="2.453125" style="1" customWidth="1"/>
    <col min="2" max="2" width="35.81640625" style="1" customWidth="1"/>
    <col min="3" max="3" width="9.36328125" style="2" customWidth="1"/>
    <col min="4" max="4" width="9.453125" style="3" customWidth="1"/>
    <col min="5" max="5" width="5.453125" style="1" customWidth="1"/>
    <col min="6" max="16384" width="8.6328125" style="1"/>
  </cols>
  <sheetData>
    <row r="1" spans="2:5" ht="25" customHeight="1" x14ac:dyDescent="0.2">
      <c r="B1" s="16" t="s">
        <v>281</v>
      </c>
    </row>
    <row r="2" spans="2:5" ht="15.5" x14ac:dyDescent="0.2">
      <c r="B2" s="154" t="s">
        <v>271</v>
      </c>
    </row>
    <row r="4" spans="2:5" x14ac:dyDescent="0.2">
      <c r="B4" s="18" t="s">
        <v>18</v>
      </c>
    </row>
    <row r="6" spans="2:5" x14ac:dyDescent="0.2">
      <c r="B6" s="4" t="s">
        <v>1</v>
      </c>
    </row>
    <row r="7" spans="2:5" x14ac:dyDescent="0.2">
      <c r="B7" s="3" t="s">
        <v>2</v>
      </c>
      <c r="C7" s="2" t="s">
        <v>6</v>
      </c>
      <c r="D7" s="107"/>
      <c r="E7" s="133" t="s">
        <v>120</v>
      </c>
    </row>
    <row r="8" spans="2:5" x14ac:dyDescent="0.2">
      <c r="B8" s="3" t="s">
        <v>3</v>
      </c>
      <c r="C8" s="2" t="s">
        <v>6</v>
      </c>
      <c r="D8" s="108"/>
      <c r="E8" s="133" t="s">
        <v>121</v>
      </c>
    </row>
    <row r="9" spans="2:5" x14ac:dyDescent="0.2">
      <c r="B9" s="3" t="s">
        <v>5</v>
      </c>
      <c r="C9" s="2" t="s">
        <v>10</v>
      </c>
      <c r="D9" s="109"/>
      <c r="E9" s="134" t="s">
        <v>123</v>
      </c>
    </row>
    <row r="10" spans="2:5" x14ac:dyDescent="0.2">
      <c r="B10" s="3" t="s">
        <v>0</v>
      </c>
      <c r="C10" s="2" t="s">
        <v>331</v>
      </c>
      <c r="D10" s="110"/>
      <c r="E10" s="135" t="s">
        <v>125</v>
      </c>
    </row>
    <row r="11" spans="2:5" x14ac:dyDescent="0.2">
      <c r="B11" s="4" t="s">
        <v>4</v>
      </c>
      <c r="D11" s="111"/>
    </row>
    <row r="12" spans="2:5" x14ac:dyDescent="0.2">
      <c r="B12" s="3" t="s">
        <v>2</v>
      </c>
      <c r="C12" s="2" t="s">
        <v>6</v>
      </c>
      <c r="D12" s="112"/>
      <c r="E12" s="133" t="s">
        <v>126</v>
      </c>
    </row>
    <row r="13" spans="2:5" x14ac:dyDescent="0.2">
      <c r="B13" s="3" t="s">
        <v>3</v>
      </c>
      <c r="C13" s="2" t="s">
        <v>6</v>
      </c>
      <c r="D13" s="108"/>
      <c r="E13" s="133" t="s">
        <v>127</v>
      </c>
    </row>
    <row r="14" spans="2:5" x14ac:dyDescent="0.2">
      <c r="B14" s="3" t="s">
        <v>5</v>
      </c>
      <c r="C14" s="2" t="s">
        <v>8</v>
      </c>
      <c r="D14" s="109"/>
      <c r="E14" s="134" t="s">
        <v>129</v>
      </c>
    </row>
    <row r="16" spans="2:5" x14ac:dyDescent="0.2">
      <c r="B16" s="18" t="s">
        <v>17</v>
      </c>
      <c r="C16" s="113" t="s">
        <v>131</v>
      </c>
    </row>
    <row r="18" spans="2:4" ht="14" customHeight="1" x14ac:dyDescent="0.2">
      <c r="B18" s="33" t="s">
        <v>77</v>
      </c>
      <c r="C18" s="2" t="s">
        <v>19</v>
      </c>
      <c r="D18" s="99"/>
    </row>
    <row r="19" spans="2:4" x14ac:dyDescent="0.2">
      <c r="B19" s="33" t="s">
        <v>78</v>
      </c>
      <c r="C19" s="2" t="s">
        <v>20</v>
      </c>
      <c r="D19" s="61"/>
    </row>
    <row r="20" spans="2:4" x14ac:dyDescent="0.2">
      <c r="B20" s="33"/>
      <c r="C20" s="2" t="s">
        <v>21</v>
      </c>
      <c r="D20" s="62"/>
    </row>
    <row r="21" spans="2:4" x14ac:dyDescent="0.2">
      <c r="B21" s="33"/>
      <c r="C21" s="2" t="s">
        <v>21</v>
      </c>
      <c r="D21" s="62"/>
    </row>
    <row r="22" spans="2:4" x14ac:dyDescent="0.2">
      <c r="B22" s="33"/>
      <c r="C22" s="2" t="s">
        <v>21</v>
      </c>
      <c r="D22" s="62"/>
    </row>
    <row r="23" spans="2:4" x14ac:dyDescent="0.2">
      <c r="B23" s="33"/>
      <c r="C23" s="2" t="s">
        <v>21</v>
      </c>
      <c r="D23" s="62"/>
    </row>
    <row r="25" spans="2:4" x14ac:dyDescent="0.2">
      <c r="B25" s="18" t="s">
        <v>68</v>
      </c>
      <c r="C25" s="113" t="s">
        <v>132</v>
      </c>
    </row>
    <row r="27" spans="2:4" x14ac:dyDescent="0.2">
      <c r="B27" s="1" t="s">
        <v>69</v>
      </c>
      <c r="C27" s="2" t="s">
        <v>330</v>
      </c>
      <c r="D27" s="45"/>
    </row>
    <row r="54" spans="2:11" s="2" customFormat="1" x14ac:dyDescent="0.2">
      <c r="B54" s="1"/>
      <c r="D54" s="3"/>
      <c r="E54" s="1"/>
      <c r="F54" s="1"/>
      <c r="G54" s="1"/>
      <c r="H54" s="1"/>
      <c r="I54" s="1"/>
      <c r="J54" s="1"/>
      <c r="K54" s="1"/>
    </row>
  </sheetData>
  <phoneticPr fontId="3"/>
  <pageMargins left="0.39370078740157483" right="0" top="0.39370078740157483" bottom="0" header="0.31496062992125984" footer="0.31496062992125984"/>
  <pageSetup paperSize="9" orientation="landscape" r:id="rId1"/>
  <ignoredErrors>
    <ignoredError sqref="C16 C25:E25"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AG59"/>
  <sheetViews>
    <sheetView zoomScale="120" zoomScaleNormal="120" workbookViewId="0"/>
  </sheetViews>
  <sheetFormatPr defaultColWidth="8.6328125" defaultRowHeight="14" x14ac:dyDescent="0.2"/>
  <cols>
    <col min="1" max="1" width="2.453125" style="1" customWidth="1"/>
    <col min="2" max="2" width="36" style="2" customWidth="1"/>
    <col min="3" max="4" width="9.453125" style="2" customWidth="1"/>
    <col min="5" max="32" width="9.453125" style="1" customWidth="1"/>
    <col min="33" max="16384" width="8.6328125" style="1"/>
  </cols>
  <sheetData>
    <row r="1" spans="2:8" ht="25" customHeight="1" x14ac:dyDescent="0.2">
      <c r="B1" s="16" t="s">
        <v>283</v>
      </c>
    </row>
    <row r="3" spans="2:8" x14ac:dyDescent="0.2">
      <c r="B3" s="18" t="s">
        <v>282</v>
      </c>
      <c r="C3" s="22" t="s">
        <v>22</v>
      </c>
      <c r="E3" s="2"/>
      <c r="F3" s="2"/>
      <c r="G3" s="2"/>
      <c r="H3" s="2"/>
    </row>
    <row r="4" spans="2:8" x14ac:dyDescent="0.2">
      <c r="B4" s="114" t="s">
        <v>120</v>
      </c>
      <c r="C4" s="162" t="s">
        <v>121</v>
      </c>
      <c r="D4" s="163"/>
      <c r="E4" s="163"/>
      <c r="F4" s="163"/>
      <c r="G4" s="163"/>
      <c r="H4" s="114" t="s">
        <v>123</v>
      </c>
    </row>
    <row r="5" spans="2:8" x14ac:dyDescent="0.2">
      <c r="B5" s="36" t="s">
        <v>46</v>
      </c>
      <c r="C5" s="60" t="s">
        <v>11</v>
      </c>
      <c r="D5" s="60" t="s">
        <v>12</v>
      </c>
      <c r="E5" s="60" t="s">
        <v>13</v>
      </c>
      <c r="F5" s="60" t="s">
        <v>14</v>
      </c>
      <c r="G5" s="60" t="s">
        <v>15</v>
      </c>
      <c r="H5" s="60" t="s">
        <v>7</v>
      </c>
    </row>
    <row r="6" spans="2:8" x14ac:dyDescent="0.2">
      <c r="B6" s="33" t="s">
        <v>79</v>
      </c>
      <c r="C6" s="137"/>
      <c r="D6" s="138"/>
      <c r="E6" s="138"/>
      <c r="F6" s="138"/>
      <c r="G6" s="138"/>
      <c r="H6" s="140"/>
    </row>
    <row r="7" spans="2:8" x14ac:dyDescent="0.2">
      <c r="B7" s="33" t="s">
        <v>80</v>
      </c>
      <c r="C7" s="138"/>
      <c r="D7" s="138"/>
      <c r="E7" s="138"/>
      <c r="F7" s="138"/>
      <c r="G7" s="138"/>
      <c r="H7" s="141"/>
    </row>
    <row r="8" spans="2:8" x14ac:dyDescent="0.2">
      <c r="B8" s="33" t="s">
        <v>81</v>
      </c>
      <c r="C8" s="138"/>
      <c r="D8" s="138"/>
      <c r="E8" s="138"/>
      <c r="F8" s="138"/>
      <c r="G8" s="138"/>
      <c r="H8" s="141"/>
    </row>
    <row r="9" spans="2:8" x14ac:dyDescent="0.2">
      <c r="B9" s="33" t="s">
        <v>82</v>
      </c>
      <c r="C9" s="138"/>
      <c r="D9" s="138"/>
      <c r="E9" s="138"/>
      <c r="F9" s="138"/>
      <c r="G9" s="138"/>
      <c r="H9" s="141"/>
    </row>
    <row r="10" spans="2:8" x14ac:dyDescent="0.2">
      <c r="B10" s="33" t="s">
        <v>83</v>
      </c>
      <c r="C10" s="138"/>
      <c r="D10" s="138"/>
      <c r="E10" s="138"/>
      <c r="F10" s="138"/>
      <c r="G10" s="138"/>
      <c r="H10" s="141"/>
    </row>
    <row r="11" spans="2:8" x14ac:dyDescent="0.2">
      <c r="B11" s="33" t="s">
        <v>84</v>
      </c>
      <c r="C11" s="138"/>
      <c r="D11" s="138"/>
      <c r="E11" s="138"/>
      <c r="F11" s="138"/>
      <c r="G11" s="138"/>
      <c r="H11" s="141"/>
    </row>
    <row r="12" spans="2:8" x14ac:dyDescent="0.2">
      <c r="B12" s="33" t="s">
        <v>85</v>
      </c>
      <c r="C12" s="138"/>
      <c r="D12" s="138"/>
      <c r="E12" s="138"/>
      <c r="F12" s="138"/>
      <c r="G12" s="138"/>
      <c r="H12" s="141"/>
    </row>
    <row r="13" spans="2:8" x14ac:dyDescent="0.2">
      <c r="B13" s="46" t="s">
        <v>86</v>
      </c>
      <c r="C13" s="139"/>
      <c r="D13" s="139"/>
      <c r="E13" s="139"/>
      <c r="F13" s="139"/>
      <c r="G13" s="139"/>
      <c r="H13" s="142"/>
    </row>
    <row r="14" spans="2:8" x14ac:dyDescent="0.2">
      <c r="B14" s="1" t="s">
        <v>7</v>
      </c>
      <c r="C14" s="164"/>
      <c r="D14" s="165"/>
      <c r="E14" s="165"/>
      <c r="F14" s="165"/>
      <c r="G14" s="165"/>
      <c r="H14" s="115"/>
    </row>
    <row r="15" spans="2:8" x14ac:dyDescent="0.2">
      <c r="B15" s="1"/>
      <c r="C15" s="162" t="s">
        <v>125</v>
      </c>
      <c r="D15" s="163"/>
      <c r="E15" s="163"/>
      <c r="F15" s="163"/>
      <c r="G15" s="163"/>
      <c r="H15" s="114" t="s">
        <v>126</v>
      </c>
    </row>
    <row r="16" spans="2:8" x14ac:dyDescent="0.2">
      <c r="B16" s="18" t="s">
        <v>298</v>
      </c>
      <c r="C16" s="22" t="s">
        <v>22</v>
      </c>
      <c r="D16" s="3"/>
      <c r="E16" s="2"/>
      <c r="F16" s="2"/>
      <c r="G16" s="2"/>
      <c r="H16" s="2"/>
    </row>
    <row r="17" spans="2:33" x14ac:dyDescent="0.2">
      <c r="B17" s="114"/>
      <c r="C17" s="162" t="s">
        <v>129</v>
      </c>
      <c r="D17" s="162"/>
      <c r="E17" s="162"/>
      <c r="F17" s="162"/>
      <c r="G17" s="162"/>
      <c r="H17" s="162"/>
      <c r="I17" s="162"/>
      <c r="J17" s="162"/>
      <c r="K17" s="162"/>
      <c r="L17" s="162"/>
      <c r="M17" s="162"/>
      <c r="N17" s="162"/>
      <c r="O17" s="162"/>
      <c r="P17" s="162"/>
      <c r="Q17" s="162"/>
      <c r="R17" s="162"/>
      <c r="S17" s="162"/>
      <c r="T17" s="162"/>
      <c r="U17" s="162"/>
      <c r="V17" s="162"/>
      <c r="W17" s="162"/>
      <c r="X17" s="162"/>
      <c r="Y17" s="162"/>
      <c r="Z17" s="162"/>
      <c r="AA17" s="162"/>
      <c r="AB17" s="162"/>
      <c r="AC17" s="162"/>
      <c r="AD17" s="162"/>
      <c r="AE17" s="162"/>
      <c r="AF17" s="162"/>
    </row>
    <row r="18" spans="2:33" x14ac:dyDescent="0.2">
      <c r="B18" s="114" t="s">
        <v>324</v>
      </c>
      <c r="C18" s="2" t="s">
        <v>11</v>
      </c>
      <c r="D18" s="2" t="s">
        <v>12</v>
      </c>
      <c r="E18" s="2" t="s">
        <v>13</v>
      </c>
      <c r="F18" s="2" t="s">
        <v>14</v>
      </c>
      <c r="G18" s="2" t="s">
        <v>15</v>
      </c>
      <c r="H18" s="2" t="s">
        <v>299</v>
      </c>
      <c r="I18" s="2" t="s">
        <v>300</v>
      </c>
      <c r="J18" s="2" t="s">
        <v>301</v>
      </c>
      <c r="K18" s="2" t="s">
        <v>302</v>
      </c>
      <c r="L18" s="2" t="s">
        <v>303</v>
      </c>
      <c r="M18" s="2" t="s">
        <v>304</v>
      </c>
      <c r="N18" s="2" t="s">
        <v>305</v>
      </c>
      <c r="O18" s="2" t="s">
        <v>306</v>
      </c>
      <c r="P18" s="2" t="s">
        <v>307</v>
      </c>
      <c r="Q18" s="2" t="s">
        <v>308</v>
      </c>
      <c r="R18" s="2" t="s">
        <v>309</v>
      </c>
      <c r="S18" s="2" t="s">
        <v>310</v>
      </c>
      <c r="T18" s="2" t="s">
        <v>311</v>
      </c>
      <c r="U18" s="2" t="s">
        <v>312</v>
      </c>
      <c r="V18" s="2" t="s">
        <v>313</v>
      </c>
      <c r="W18" s="2" t="s">
        <v>314</v>
      </c>
      <c r="X18" s="2" t="s">
        <v>315</v>
      </c>
      <c r="Y18" s="2" t="s">
        <v>316</v>
      </c>
      <c r="Z18" s="2" t="s">
        <v>317</v>
      </c>
      <c r="AA18" s="2" t="s">
        <v>318</v>
      </c>
      <c r="AB18" s="2" t="s">
        <v>319</v>
      </c>
      <c r="AC18" s="2" t="s">
        <v>320</v>
      </c>
      <c r="AD18" s="2" t="s">
        <v>321</v>
      </c>
      <c r="AE18" s="2" t="s">
        <v>322</v>
      </c>
      <c r="AF18" s="2" t="s">
        <v>323</v>
      </c>
      <c r="AG18" s="114" t="s">
        <v>164</v>
      </c>
    </row>
    <row r="19" spans="2:33" x14ac:dyDescent="0.2">
      <c r="B19" s="36" t="s">
        <v>46</v>
      </c>
      <c r="C19" s="11">
        <v>2023</v>
      </c>
      <c r="D19" s="11">
        <f>C19+1</f>
        <v>2024</v>
      </c>
      <c r="E19" s="11">
        <f t="shared" ref="E19:AF19" si="0">D19+1</f>
        <v>2025</v>
      </c>
      <c r="F19" s="11">
        <f t="shared" si="0"/>
        <v>2026</v>
      </c>
      <c r="G19" s="11">
        <f t="shared" si="0"/>
        <v>2027</v>
      </c>
      <c r="H19" s="11">
        <f t="shared" si="0"/>
        <v>2028</v>
      </c>
      <c r="I19" s="11">
        <f t="shared" si="0"/>
        <v>2029</v>
      </c>
      <c r="J19" s="11">
        <f t="shared" si="0"/>
        <v>2030</v>
      </c>
      <c r="K19" s="11">
        <f t="shared" si="0"/>
        <v>2031</v>
      </c>
      <c r="L19" s="11">
        <f t="shared" si="0"/>
        <v>2032</v>
      </c>
      <c r="M19" s="11">
        <f t="shared" si="0"/>
        <v>2033</v>
      </c>
      <c r="N19" s="11">
        <f t="shared" si="0"/>
        <v>2034</v>
      </c>
      <c r="O19" s="11">
        <f t="shared" si="0"/>
        <v>2035</v>
      </c>
      <c r="P19" s="11">
        <f t="shared" si="0"/>
        <v>2036</v>
      </c>
      <c r="Q19" s="11">
        <f t="shared" si="0"/>
        <v>2037</v>
      </c>
      <c r="R19" s="11">
        <f t="shared" si="0"/>
        <v>2038</v>
      </c>
      <c r="S19" s="11">
        <f t="shared" si="0"/>
        <v>2039</v>
      </c>
      <c r="T19" s="11">
        <f t="shared" si="0"/>
        <v>2040</v>
      </c>
      <c r="U19" s="11">
        <f t="shared" si="0"/>
        <v>2041</v>
      </c>
      <c r="V19" s="11">
        <f t="shared" si="0"/>
        <v>2042</v>
      </c>
      <c r="W19" s="11">
        <f t="shared" si="0"/>
        <v>2043</v>
      </c>
      <c r="X19" s="11">
        <f t="shared" si="0"/>
        <v>2044</v>
      </c>
      <c r="Y19" s="11">
        <f t="shared" si="0"/>
        <v>2045</v>
      </c>
      <c r="Z19" s="11">
        <f t="shared" si="0"/>
        <v>2046</v>
      </c>
      <c r="AA19" s="11">
        <f t="shared" si="0"/>
        <v>2047</v>
      </c>
      <c r="AB19" s="11">
        <f t="shared" si="0"/>
        <v>2048</v>
      </c>
      <c r="AC19" s="11">
        <f t="shared" si="0"/>
        <v>2049</v>
      </c>
      <c r="AD19" s="11">
        <f t="shared" si="0"/>
        <v>2050</v>
      </c>
      <c r="AE19" s="11">
        <f t="shared" si="0"/>
        <v>2051</v>
      </c>
      <c r="AF19" s="11">
        <f t="shared" si="0"/>
        <v>2052</v>
      </c>
      <c r="AG19" s="60" t="s">
        <v>7</v>
      </c>
    </row>
    <row r="20" spans="2:33" x14ac:dyDescent="0.2">
      <c r="B20" s="136"/>
      <c r="C20" s="137"/>
      <c r="D20" s="63"/>
      <c r="G20" s="2"/>
      <c r="H20" s="2"/>
      <c r="AG20" s="140"/>
    </row>
    <row r="21" spans="2:33" x14ac:dyDescent="0.2">
      <c r="B21" s="59"/>
      <c r="C21" s="137"/>
      <c r="D21" s="63"/>
      <c r="G21" s="2"/>
      <c r="H21" s="2"/>
      <c r="AG21" s="141"/>
    </row>
    <row r="22" spans="2:33" x14ac:dyDescent="0.2">
      <c r="B22" s="59"/>
      <c r="C22" s="137"/>
      <c r="D22" s="63"/>
      <c r="G22" s="2"/>
      <c r="H22" s="2"/>
      <c r="AG22" s="141"/>
    </row>
    <row r="23" spans="2:33" x14ac:dyDescent="0.2">
      <c r="B23" s="59"/>
      <c r="C23" s="137"/>
      <c r="D23" s="63"/>
      <c r="G23" s="2"/>
      <c r="H23" s="2"/>
      <c r="AG23" s="141"/>
    </row>
    <row r="24" spans="2:33" x14ac:dyDescent="0.2">
      <c r="B24" s="59"/>
      <c r="C24" s="137"/>
      <c r="D24" s="63"/>
      <c r="G24" s="2"/>
      <c r="H24" s="2"/>
      <c r="AG24" s="141"/>
    </row>
    <row r="25" spans="2:33" x14ac:dyDescent="0.2">
      <c r="B25" s="143"/>
      <c r="C25" s="144"/>
      <c r="D25" s="153"/>
      <c r="E25" s="36"/>
      <c r="F25" s="36"/>
      <c r="G25" s="60"/>
      <c r="H25" s="60"/>
      <c r="I25" s="36"/>
      <c r="J25" s="36"/>
      <c r="K25" s="36"/>
      <c r="L25" s="36"/>
      <c r="M25" s="36"/>
      <c r="N25" s="36"/>
      <c r="O25" s="36"/>
      <c r="P25" s="36"/>
      <c r="Q25" s="36"/>
      <c r="R25" s="36"/>
      <c r="S25" s="36"/>
      <c r="T25" s="36"/>
      <c r="U25" s="36"/>
      <c r="V25" s="36"/>
      <c r="W25" s="36"/>
      <c r="X25" s="36"/>
      <c r="Y25" s="36"/>
      <c r="Z25" s="36"/>
      <c r="AA25" s="36"/>
      <c r="AB25" s="36"/>
      <c r="AC25" s="36"/>
      <c r="AD25" s="36"/>
      <c r="AE25" s="36"/>
      <c r="AF25" s="36"/>
      <c r="AG25" s="142"/>
    </row>
    <row r="26" spans="2:33" x14ac:dyDescent="0.2">
      <c r="B26" s="33" t="s">
        <v>7</v>
      </c>
      <c r="C26" s="115"/>
      <c r="D26" s="115"/>
      <c r="E26" s="115"/>
      <c r="F26" s="115"/>
      <c r="G26" s="115"/>
      <c r="H26" s="115"/>
      <c r="I26" s="115"/>
      <c r="J26" s="115"/>
      <c r="K26" s="115"/>
      <c r="L26" s="115"/>
      <c r="M26" s="115"/>
      <c r="N26" s="115"/>
      <c r="O26" s="115"/>
      <c r="P26" s="115"/>
      <c r="Q26" s="115"/>
      <c r="R26" s="115"/>
      <c r="S26" s="115"/>
      <c r="T26" s="115"/>
      <c r="U26" s="115"/>
      <c r="V26" s="115"/>
      <c r="W26" s="115"/>
      <c r="X26" s="115"/>
      <c r="Y26" s="115"/>
      <c r="Z26" s="115"/>
      <c r="AA26" s="115"/>
      <c r="AB26" s="115"/>
      <c r="AC26" s="115"/>
      <c r="AD26" s="115"/>
      <c r="AE26" s="115"/>
      <c r="AF26" s="115"/>
      <c r="AG26" s="115"/>
    </row>
    <row r="27" spans="2:33" x14ac:dyDescent="0.2">
      <c r="C27" s="162" t="s">
        <v>166</v>
      </c>
      <c r="D27" s="162"/>
      <c r="E27" s="162"/>
      <c r="F27" s="162"/>
      <c r="G27" s="162"/>
      <c r="H27" s="162"/>
      <c r="I27" s="162"/>
      <c r="J27" s="162"/>
      <c r="K27" s="162"/>
      <c r="L27" s="162"/>
      <c r="M27" s="162"/>
      <c r="N27" s="162"/>
      <c r="O27" s="162"/>
      <c r="P27" s="162"/>
      <c r="Q27" s="162"/>
      <c r="R27" s="162"/>
      <c r="S27" s="162"/>
      <c r="T27" s="162"/>
      <c r="U27" s="162"/>
      <c r="V27" s="162"/>
      <c r="W27" s="162"/>
      <c r="X27" s="162"/>
      <c r="Y27" s="162"/>
      <c r="Z27" s="162"/>
      <c r="AA27" s="162"/>
      <c r="AB27" s="162"/>
      <c r="AC27" s="162"/>
      <c r="AD27" s="162"/>
      <c r="AE27" s="162"/>
      <c r="AF27" s="162"/>
      <c r="AG27" s="114" t="s">
        <v>168</v>
      </c>
    </row>
    <row r="59" spans="2:2" x14ac:dyDescent="0.2">
      <c r="B59" s="1"/>
    </row>
  </sheetData>
  <mergeCells count="5">
    <mergeCell ref="C4:G4"/>
    <mergeCell ref="C15:G15"/>
    <mergeCell ref="C14:G14"/>
    <mergeCell ref="C17:AF17"/>
    <mergeCell ref="C27:AF27"/>
  </mergeCells>
  <phoneticPr fontId="3"/>
  <pageMargins left="0.39370078740157483" right="0" top="0.39370078740157483" bottom="0" header="0.31496062992125984" footer="0.31496062992125984"/>
  <pageSetup paperSize="9" scale="76" orientation="landscape" r:id="rId1"/>
  <colBreaks count="1" manualBreakCount="1">
    <brk id="13" max="26" man="1"/>
  </colBreaks>
  <ignoredErrors>
    <ignoredError sqref="B26"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A671A3-44A3-5246-B180-69D5E3E44CEC}">
  <dimension ref="B1:H30"/>
  <sheetViews>
    <sheetView topLeftCell="A3" zoomScale="120" zoomScaleNormal="120" workbookViewId="0"/>
  </sheetViews>
  <sheetFormatPr defaultColWidth="8.6328125" defaultRowHeight="14" x14ac:dyDescent="0.2"/>
  <cols>
    <col min="1" max="1" width="2.453125" style="1" customWidth="1"/>
    <col min="2" max="2" width="30.81640625" style="1" customWidth="1"/>
    <col min="3" max="3" width="13.6328125" style="3" customWidth="1"/>
    <col min="4" max="4" width="13.6328125" style="2" customWidth="1"/>
    <col min="5" max="5" width="7.36328125" style="1" customWidth="1"/>
    <col min="6" max="6" width="32.1796875" style="1" customWidth="1"/>
    <col min="7" max="7" width="13.6328125" style="3" customWidth="1"/>
    <col min="8" max="8" width="13.6328125" style="2" customWidth="1"/>
    <col min="9" max="16384" width="8.6328125" style="1"/>
  </cols>
  <sheetData>
    <row r="1" spans="2:8" ht="25" customHeight="1" x14ac:dyDescent="0.2">
      <c r="B1" s="16" t="s">
        <v>284</v>
      </c>
      <c r="F1" s="16"/>
    </row>
    <row r="3" spans="2:8" x14ac:dyDescent="0.2">
      <c r="B3" s="18" t="s">
        <v>272</v>
      </c>
      <c r="C3" s="22" t="s">
        <v>22</v>
      </c>
      <c r="F3" s="18" t="s">
        <v>273</v>
      </c>
      <c r="G3" s="22" t="s">
        <v>22</v>
      </c>
    </row>
    <row r="4" spans="2:8" x14ac:dyDescent="0.2">
      <c r="B4" s="4"/>
      <c r="C4" s="166"/>
      <c r="D4" s="166"/>
      <c r="F4" s="4"/>
      <c r="G4" s="166"/>
      <c r="H4" s="166"/>
    </row>
    <row r="5" spans="2:8" x14ac:dyDescent="0.2">
      <c r="B5" s="4" t="s">
        <v>26</v>
      </c>
      <c r="C5" s="2"/>
      <c r="F5" s="4" t="s">
        <v>26</v>
      </c>
      <c r="G5" s="2"/>
    </row>
    <row r="6" spans="2:8" x14ac:dyDescent="0.2">
      <c r="B6" s="114" t="s">
        <v>120</v>
      </c>
      <c r="C6" s="114" t="s">
        <v>121</v>
      </c>
      <c r="D6" s="114" t="s">
        <v>123</v>
      </c>
      <c r="F6" s="114" t="s">
        <v>170</v>
      </c>
      <c r="G6" s="114" t="s">
        <v>172</v>
      </c>
      <c r="H6" s="114" t="s">
        <v>174</v>
      </c>
    </row>
    <row r="7" spans="2:8" x14ac:dyDescent="0.2">
      <c r="B7" s="60" t="s">
        <v>46</v>
      </c>
      <c r="C7" s="60" t="s">
        <v>71</v>
      </c>
      <c r="D7" s="60" t="s">
        <v>47</v>
      </c>
      <c r="F7" s="60" t="s">
        <v>46</v>
      </c>
      <c r="G7" s="60" t="s">
        <v>71</v>
      </c>
      <c r="H7" s="60" t="s">
        <v>47</v>
      </c>
    </row>
    <row r="8" spans="2:8" x14ac:dyDescent="0.2">
      <c r="B8" s="145"/>
      <c r="C8" s="145"/>
      <c r="D8" s="145"/>
      <c r="F8" s="145"/>
      <c r="G8" s="145"/>
      <c r="H8" s="145"/>
    </row>
    <row r="9" spans="2:8" x14ac:dyDescent="0.2">
      <c r="B9" s="59"/>
      <c r="C9" s="59"/>
      <c r="D9" s="59"/>
      <c r="F9" s="59"/>
      <c r="G9" s="59"/>
      <c r="H9" s="59"/>
    </row>
    <row r="10" spans="2:8" x14ac:dyDescent="0.2">
      <c r="B10" s="59"/>
      <c r="C10" s="59"/>
      <c r="D10" s="59"/>
      <c r="F10" s="59"/>
      <c r="G10" s="59"/>
      <c r="H10" s="59"/>
    </row>
    <row r="11" spans="2:8" x14ac:dyDescent="0.2">
      <c r="B11" s="59"/>
      <c r="C11" s="59"/>
      <c r="D11" s="59"/>
      <c r="F11" s="59"/>
      <c r="G11" s="59"/>
      <c r="H11" s="59"/>
    </row>
    <row r="12" spans="2:8" x14ac:dyDescent="0.2">
      <c r="B12" s="143"/>
      <c r="C12" s="143"/>
      <c r="D12" s="143"/>
      <c r="F12" s="143"/>
      <c r="G12" s="143"/>
      <c r="H12" s="143"/>
    </row>
    <row r="13" spans="2:8" x14ac:dyDescent="0.2">
      <c r="B13" s="33"/>
      <c r="C13" s="64"/>
      <c r="D13" s="116"/>
      <c r="F13" s="33"/>
      <c r="G13" s="64"/>
      <c r="H13" s="116"/>
    </row>
    <row r="14" spans="2:8" x14ac:dyDescent="0.2">
      <c r="B14" s="19"/>
      <c r="D14" s="114" t="s">
        <v>125</v>
      </c>
      <c r="F14" s="19"/>
      <c r="H14" s="114" t="s">
        <v>176</v>
      </c>
    </row>
    <row r="15" spans="2:8" x14ac:dyDescent="0.2">
      <c r="B15" s="19"/>
      <c r="D15" s="114"/>
      <c r="F15" s="19"/>
      <c r="H15" s="114"/>
    </row>
    <row r="16" spans="2:8" x14ac:dyDescent="0.2">
      <c r="B16" s="4" t="s">
        <v>16</v>
      </c>
      <c r="F16" s="4" t="s">
        <v>16</v>
      </c>
    </row>
    <row r="17" spans="2:8" x14ac:dyDescent="0.2">
      <c r="B17" s="114" t="s">
        <v>126</v>
      </c>
      <c r="C17" s="114" t="s">
        <v>127</v>
      </c>
      <c r="D17" s="114" t="s">
        <v>129</v>
      </c>
      <c r="F17" s="114" t="s">
        <v>178</v>
      </c>
      <c r="G17" s="114" t="s">
        <v>180</v>
      </c>
      <c r="H17" s="114" t="s">
        <v>182</v>
      </c>
    </row>
    <row r="18" spans="2:8" x14ac:dyDescent="0.2">
      <c r="B18" s="60" t="s">
        <v>46</v>
      </c>
      <c r="C18" s="60" t="s">
        <v>71</v>
      </c>
      <c r="D18" s="60" t="s">
        <v>47</v>
      </c>
      <c r="F18" s="60" t="s">
        <v>46</v>
      </c>
      <c r="G18" s="60" t="s">
        <v>71</v>
      </c>
      <c r="H18" s="60" t="s">
        <v>47</v>
      </c>
    </row>
    <row r="19" spans="2:8" x14ac:dyDescent="0.2">
      <c r="B19" s="145"/>
      <c r="C19" s="145"/>
      <c r="D19" s="145"/>
      <c r="F19" s="145"/>
      <c r="G19" s="145"/>
      <c r="H19" s="145"/>
    </row>
    <row r="20" spans="2:8" x14ac:dyDescent="0.2">
      <c r="B20" s="59"/>
      <c r="C20" s="59"/>
      <c r="D20" s="59"/>
      <c r="F20" s="59"/>
      <c r="G20" s="59"/>
      <c r="H20" s="59"/>
    </row>
    <row r="21" spans="2:8" x14ac:dyDescent="0.2">
      <c r="B21" s="59"/>
      <c r="C21" s="59"/>
      <c r="D21" s="59"/>
      <c r="F21" s="59"/>
      <c r="G21" s="59"/>
      <c r="H21" s="59"/>
    </row>
    <row r="22" spans="2:8" x14ac:dyDescent="0.2">
      <c r="B22" s="59"/>
      <c r="C22" s="59"/>
      <c r="D22" s="59"/>
      <c r="F22" s="59"/>
      <c r="G22" s="59"/>
      <c r="H22" s="59"/>
    </row>
    <row r="23" spans="2:8" x14ac:dyDescent="0.2">
      <c r="B23" s="143"/>
      <c r="C23" s="143"/>
      <c r="D23" s="143"/>
      <c r="F23" s="143"/>
      <c r="G23" s="143"/>
      <c r="H23" s="143"/>
    </row>
    <row r="24" spans="2:8" x14ac:dyDescent="0.2">
      <c r="B24" s="33"/>
      <c r="C24" s="64"/>
      <c r="D24" s="116"/>
      <c r="F24" s="33"/>
      <c r="G24" s="64"/>
      <c r="H24" s="116"/>
    </row>
    <row r="25" spans="2:8" x14ac:dyDescent="0.2">
      <c r="B25" s="33"/>
      <c r="C25" s="64"/>
      <c r="D25" s="147" t="s">
        <v>164</v>
      </c>
      <c r="F25" s="33"/>
      <c r="G25" s="64"/>
      <c r="H25" s="147" t="s">
        <v>184</v>
      </c>
    </row>
    <row r="26" spans="2:8" ht="14.5" thickBot="1" x14ac:dyDescent="0.25">
      <c r="C26" s="1"/>
    </row>
    <row r="27" spans="2:8" x14ac:dyDescent="0.2">
      <c r="B27" s="65" t="s">
        <v>87</v>
      </c>
      <c r="C27" s="149" t="s">
        <v>166</v>
      </c>
      <c r="D27" s="118"/>
      <c r="F27" s="65" t="s">
        <v>87</v>
      </c>
      <c r="G27" s="150" t="s">
        <v>186</v>
      </c>
      <c r="H27" s="118"/>
    </row>
    <row r="28" spans="2:8" ht="14.5" thickBot="1" x14ac:dyDescent="0.25">
      <c r="B28" s="66" t="s">
        <v>88</v>
      </c>
      <c r="C28" s="148" t="s">
        <v>168</v>
      </c>
      <c r="D28" s="119"/>
      <c r="F28" s="66" t="s">
        <v>88</v>
      </c>
      <c r="G28" s="148" t="s">
        <v>188</v>
      </c>
      <c r="H28" s="119"/>
    </row>
    <row r="29" spans="2:8" ht="14.5" thickBot="1" x14ac:dyDescent="0.25">
      <c r="B29" s="24"/>
      <c r="C29" s="21"/>
      <c r="G29" s="21"/>
    </row>
    <row r="30" spans="2:8" ht="14.5" thickBot="1" x14ac:dyDescent="0.25">
      <c r="F30" s="23" t="s">
        <v>74</v>
      </c>
      <c r="G30" s="151" t="s">
        <v>190</v>
      </c>
      <c r="H30" s="120"/>
    </row>
  </sheetData>
  <mergeCells count="2">
    <mergeCell ref="G4:H4"/>
    <mergeCell ref="C4:D4"/>
  </mergeCells>
  <phoneticPr fontId="3"/>
  <printOptions horizontalCentered="1"/>
  <pageMargins left="0" right="0" top="0.39370078740157483" bottom="0" header="0.31496062992125984" footer="0.31496062992125984"/>
  <pageSetup paperSize="9" scale="7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614BD4-207C-EE4B-BDEE-5B53EAA41699}">
  <dimension ref="B1:AN35"/>
  <sheetViews>
    <sheetView zoomScale="120" zoomScaleNormal="120" workbookViewId="0"/>
  </sheetViews>
  <sheetFormatPr defaultColWidth="8.6328125" defaultRowHeight="14" x14ac:dyDescent="0.2"/>
  <cols>
    <col min="1" max="1" width="2.453125" style="1" customWidth="1"/>
    <col min="2" max="2" width="13.453125" style="1" customWidth="1"/>
    <col min="3" max="3" width="11" style="2" customWidth="1"/>
    <col min="4" max="4" width="11" style="3" customWidth="1"/>
    <col min="5" max="5" width="10.453125" style="2" customWidth="1"/>
    <col min="6" max="6" width="10.453125" style="1" customWidth="1"/>
    <col min="7" max="7" width="11" style="1" customWidth="1"/>
    <col min="8" max="8" width="3" style="1" customWidth="1"/>
    <col min="9" max="9" width="7.36328125" style="1" customWidth="1"/>
    <col min="10" max="10" width="12" style="1" customWidth="1"/>
    <col min="11" max="11" width="8.36328125" style="1" customWidth="1"/>
    <col min="12" max="12" width="3" style="1" customWidth="1"/>
    <col min="13" max="13" width="7.6328125" style="1" customWidth="1"/>
    <col min="14" max="14" width="3.1796875" style="1" customWidth="1"/>
    <col min="15" max="15" width="22.6328125" style="1" customWidth="1"/>
    <col min="16" max="16" width="14.81640625" style="1" customWidth="1"/>
    <col min="17" max="17" width="6.36328125" style="1" customWidth="1"/>
    <col min="18" max="18" width="4.6328125" style="1" customWidth="1"/>
    <col min="19" max="19" width="14.6328125" style="1" customWidth="1"/>
    <col min="20" max="20" width="6.36328125" style="1" customWidth="1"/>
    <col min="21" max="21" width="4.6328125" style="1" customWidth="1"/>
    <col min="22" max="22" width="14.6328125" style="1" customWidth="1"/>
    <col min="23" max="23" width="6.36328125" style="1" customWidth="1"/>
    <col min="24" max="24" width="4.6328125" style="1" customWidth="1"/>
    <col min="25" max="25" width="13.453125" style="1" customWidth="1"/>
    <col min="26" max="26" width="6.36328125" style="1" customWidth="1"/>
    <col min="27" max="27" width="4.6328125" style="1" customWidth="1"/>
    <col min="28" max="28" width="15.36328125" style="1" customWidth="1"/>
    <col min="29" max="29" width="6.36328125" style="1" customWidth="1"/>
    <col min="30" max="30" width="4.6328125" style="1" customWidth="1"/>
    <col min="31" max="31" width="11.81640625" style="1" customWidth="1"/>
    <col min="32" max="32" width="6.36328125" style="1" customWidth="1"/>
    <col min="33" max="33" width="4.6328125" style="1" customWidth="1"/>
    <col min="34" max="34" width="18" style="1" customWidth="1"/>
    <col min="35" max="35" width="6.36328125" style="1" customWidth="1"/>
    <col min="36" max="36" width="4.6328125" style="1" customWidth="1"/>
    <col min="37" max="37" width="17.81640625" style="1" customWidth="1"/>
    <col min="38" max="38" width="6.36328125" style="1" customWidth="1"/>
    <col min="39" max="39" width="4.6328125" style="1" customWidth="1"/>
    <col min="40" max="40" width="10.36328125" style="1" customWidth="1"/>
    <col min="41" max="16384" width="8.6328125" style="1"/>
  </cols>
  <sheetData>
    <row r="1" spans="2:40" ht="25" customHeight="1" x14ac:dyDescent="0.2">
      <c r="B1" s="16" t="s">
        <v>287</v>
      </c>
    </row>
    <row r="3" spans="2:40" x14ac:dyDescent="0.2">
      <c r="B3" s="176" t="s">
        <v>30</v>
      </c>
      <c r="C3" s="176"/>
      <c r="D3" s="176"/>
      <c r="E3" s="176"/>
      <c r="O3" s="176" t="s">
        <v>89</v>
      </c>
      <c r="P3" s="176"/>
      <c r="Q3" s="8"/>
    </row>
    <row r="4" spans="2:40" x14ac:dyDescent="0.2">
      <c r="B4" s="122" t="s">
        <v>120</v>
      </c>
      <c r="C4" s="122" t="s">
        <v>121</v>
      </c>
      <c r="D4" s="122" t="s">
        <v>123</v>
      </c>
      <c r="E4" s="122" t="s">
        <v>125</v>
      </c>
      <c r="F4" s="122" t="s">
        <v>126</v>
      </c>
      <c r="G4" s="122" t="s">
        <v>127</v>
      </c>
      <c r="O4" s="114" t="s">
        <v>164</v>
      </c>
      <c r="P4" s="162" t="s">
        <v>166</v>
      </c>
      <c r="Q4" s="163"/>
      <c r="R4" s="163"/>
      <c r="S4" s="163"/>
      <c r="T4" s="114" t="s">
        <v>168</v>
      </c>
    </row>
    <row r="5" spans="2:40" x14ac:dyDescent="0.2">
      <c r="G5" s="3" t="s">
        <v>70</v>
      </c>
      <c r="M5" s="114" t="s">
        <v>129</v>
      </c>
      <c r="O5" s="73" t="s">
        <v>90</v>
      </c>
    </row>
    <row r="6" spans="2:40" x14ac:dyDescent="0.2">
      <c r="B6" s="173" t="s">
        <v>48</v>
      </c>
      <c r="C6" s="173"/>
      <c r="D6" s="174"/>
      <c r="E6" s="175" t="s">
        <v>59</v>
      </c>
      <c r="F6" s="173"/>
      <c r="G6" s="173"/>
      <c r="I6" s="172" t="s">
        <v>31</v>
      </c>
      <c r="J6" s="172"/>
      <c r="K6" s="172"/>
      <c r="L6" s="35" t="s">
        <v>61</v>
      </c>
      <c r="M6" s="53">
        <f>(C18+F18)/(C18*(1+D18/100)+F18*(1-G18))</f>
        <v>0.91406965639556415</v>
      </c>
      <c r="O6" s="74" t="s">
        <v>65</v>
      </c>
      <c r="P6" s="75" t="s">
        <v>71</v>
      </c>
      <c r="Q6" s="76"/>
      <c r="R6" s="76"/>
      <c r="S6" s="76"/>
      <c r="T6" s="74" t="s">
        <v>47</v>
      </c>
      <c r="U6" s="77"/>
      <c r="W6" s="8"/>
    </row>
    <row r="7" spans="2:40" x14ac:dyDescent="0.2">
      <c r="B7" s="47" t="s">
        <v>46</v>
      </c>
      <c r="C7" s="48" t="s">
        <v>47</v>
      </c>
      <c r="D7" s="48" t="s">
        <v>63</v>
      </c>
      <c r="E7" s="49" t="s">
        <v>46</v>
      </c>
      <c r="F7" s="48" t="s">
        <v>47</v>
      </c>
      <c r="G7" s="48" t="s">
        <v>66</v>
      </c>
      <c r="I7" s="34" t="s">
        <v>60</v>
      </c>
      <c r="J7" s="33" t="s">
        <v>32</v>
      </c>
      <c r="K7" s="3"/>
      <c r="O7" s="1" t="s">
        <v>290</v>
      </c>
      <c r="P7" s="78" t="s">
        <v>91</v>
      </c>
      <c r="Q7" s="79"/>
      <c r="T7" s="80">
        <v>1</v>
      </c>
      <c r="W7" s="81"/>
    </row>
    <row r="8" spans="2:40" x14ac:dyDescent="0.2">
      <c r="B8" s="3" t="s">
        <v>36</v>
      </c>
      <c r="C8" s="37">
        <v>709</v>
      </c>
      <c r="D8" s="38">
        <v>20</v>
      </c>
      <c r="E8" s="42" t="s">
        <v>49</v>
      </c>
      <c r="F8" s="37">
        <v>737</v>
      </c>
      <c r="G8" s="38">
        <v>0</v>
      </c>
      <c r="J8" s="33" t="s">
        <v>33</v>
      </c>
      <c r="K8" s="3"/>
      <c r="O8" s="1" t="s">
        <v>338</v>
      </c>
      <c r="P8" s="78" t="s">
        <v>92</v>
      </c>
      <c r="Q8" s="79"/>
      <c r="T8" s="80">
        <v>0.91406965639556415</v>
      </c>
      <c r="W8" s="81"/>
    </row>
    <row r="9" spans="2:40" x14ac:dyDescent="0.2">
      <c r="B9" s="3" t="s">
        <v>37</v>
      </c>
      <c r="C9" s="37">
        <v>453</v>
      </c>
      <c r="D9" s="38">
        <v>10</v>
      </c>
      <c r="E9" s="42" t="s">
        <v>50</v>
      </c>
      <c r="F9" s="37">
        <v>393</v>
      </c>
      <c r="G9" s="38">
        <v>0</v>
      </c>
      <c r="J9" s="33" t="s">
        <v>35</v>
      </c>
      <c r="K9" s="3"/>
      <c r="O9" s="82" t="s">
        <v>93</v>
      </c>
      <c r="P9" s="78" t="s">
        <v>92</v>
      </c>
      <c r="Q9" s="79"/>
      <c r="T9" s="80">
        <v>0.91406965639556415</v>
      </c>
      <c r="W9" s="81"/>
    </row>
    <row r="10" spans="2:40" x14ac:dyDescent="0.2">
      <c r="B10" s="3" t="s">
        <v>38</v>
      </c>
      <c r="C10" s="37">
        <v>322</v>
      </c>
      <c r="D10" s="38">
        <v>10</v>
      </c>
      <c r="E10" s="43" t="s">
        <v>51</v>
      </c>
      <c r="F10" s="37">
        <v>380</v>
      </c>
      <c r="G10" s="38">
        <v>0</v>
      </c>
      <c r="J10" s="33" t="s">
        <v>34</v>
      </c>
      <c r="K10" s="3"/>
      <c r="O10" s="82" t="s">
        <v>94</v>
      </c>
      <c r="P10" s="78" t="s">
        <v>92</v>
      </c>
      <c r="Q10" s="79"/>
      <c r="T10" s="80">
        <v>0.91406965639556415</v>
      </c>
      <c r="W10" s="81"/>
    </row>
    <row r="11" spans="2:40" x14ac:dyDescent="0.2">
      <c r="B11" s="3" t="s">
        <v>39</v>
      </c>
      <c r="C11" s="37">
        <v>285</v>
      </c>
      <c r="D11" s="38">
        <v>30</v>
      </c>
      <c r="E11" s="43" t="s">
        <v>52</v>
      </c>
      <c r="F11" s="37">
        <v>216</v>
      </c>
      <c r="G11" s="38">
        <v>0</v>
      </c>
      <c r="O11" s="83" t="s">
        <v>95</v>
      </c>
      <c r="P11" s="78" t="s">
        <v>96</v>
      </c>
      <c r="Q11" s="79"/>
      <c r="T11" s="80">
        <v>0.97121333489251394</v>
      </c>
      <c r="W11" s="81"/>
    </row>
    <row r="12" spans="2:40" x14ac:dyDescent="0.2">
      <c r="B12" s="3" t="s">
        <v>40</v>
      </c>
      <c r="C12" s="37">
        <v>248</v>
      </c>
      <c r="D12" s="38">
        <v>20</v>
      </c>
      <c r="E12" s="42" t="s">
        <v>53</v>
      </c>
      <c r="F12" s="37">
        <v>140</v>
      </c>
      <c r="G12" s="38">
        <v>0</v>
      </c>
      <c r="O12" s="1" t="s">
        <v>293</v>
      </c>
      <c r="P12" s="78" t="s">
        <v>92</v>
      </c>
      <c r="T12" s="80">
        <v>0.91406965639556415</v>
      </c>
      <c r="W12" s="81"/>
    </row>
    <row r="13" spans="2:40" x14ac:dyDescent="0.2">
      <c r="B13" s="3" t="s">
        <v>41</v>
      </c>
      <c r="C13" s="37">
        <v>181</v>
      </c>
      <c r="D13" s="38">
        <v>10</v>
      </c>
      <c r="E13" s="42" t="s">
        <v>54</v>
      </c>
      <c r="F13" s="37">
        <v>53</v>
      </c>
      <c r="G13" s="38">
        <v>0</v>
      </c>
      <c r="O13" s="1" t="s">
        <v>294</v>
      </c>
      <c r="P13" s="78" t="s">
        <v>92</v>
      </c>
      <c r="T13" s="80">
        <v>0.91406965639556415</v>
      </c>
      <c r="W13" s="81"/>
    </row>
    <row r="14" spans="2:40" x14ac:dyDescent="0.2">
      <c r="B14" s="3" t="s">
        <v>42</v>
      </c>
      <c r="C14" s="37">
        <v>124</v>
      </c>
      <c r="D14" s="38">
        <v>20</v>
      </c>
      <c r="E14" s="42" t="s">
        <v>55</v>
      </c>
      <c r="F14" s="37">
        <v>45</v>
      </c>
      <c r="G14" s="38">
        <v>0</v>
      </c>
      <c r="O14" s="1" t="s">
        <v>97</v>
      </c>
      <c r="P14" s="78" t="s">
        <v>92</v>
      </c>
      <c r="T14" s="80">
        <v>0.91406965639556415</v>
      </c>
      <c r="W14" s="81"/>
    </row>
    <row r="15" spans="2:40" x14ac:dyDescent="0.2">
      <c r="B15" s="3" t="s">
        <v>43</v>
      </c>
      <c r="C15" s="37">
        <v>111</v>
      </c>
      <c r="D15" s="38">
        <v>20</v>
      </c>
      <c r="E15" s="42" t="s">
        <v>56</v>
      </c>
      <c r="F15" s="37">
        <v>31</v>
      </c>
      <c r="G15" s="38">
        <v>0</v>
      </c>
      <c r="O15" s="36" t="s">
        <v>98</v>
      </c>
      <c r="P15" s="84" t="s">
        <v>92</v>
      </c>
      <c r="Q15" s="36"/>
      <c r="R15" s="36"/>
      <c r="S15" s="36"/>
      <c r="T15" s="85">
        <v>0.91406965639556415</v>
      </c>
    </row>
    <row r="16" spans="2:40" x14ac:dyDescent="0.2">
      <c r="B16" s="3" t="s">
        <v>44</v>
      </c>
      <c r="C16" s="37">
        <v>107</v>
      </c>
      <c r="D16" s="38">
        <v>20</v>
      </c>
      <c r="E16" s="42" t="s">
        <v>57</v>
      </c>
      <c r="F16" s="37">
        <v>28</v>
      </c>
      <c r="G16" s="38">
        <v>0</v>
      </c>
      <c r="O16" s="114" t="s">
        <v>170</v>
      </c>
      <c r="P16" s="114" t="s">
        <v>172</v>
      </c>
      <c r="Q16" s="114" t="s">
        <v>174</v>
      </c>
      <c r="R16" s="114" t="s">
        <v>176</v>
      </c>
      <c r="AN16" s="114" t="s">
        <v>178</v>
      </c>
    </row>
    <row r="17" spans="2:40" x14ac:dyDescent="0.2">
      <c r="B17" s="117" t="s">
        <v>45</v>
      </c>
      <c r="C17" s="39">
        <v>99</v>
      </c>
      <c r="D17" s="40">
        <v>0</v>
      </c>
      <c r="E17" s="41" t="s">
        <v>58</v>
      </c>
      <c r="F17" s="39">
        <v>28</v>
      </c>
      <c r="G17" s="40">
        <v>0</v>
      </c>
      <c r="O17" s="73" t="s">
        <v>99</v>
      </c>
    </row>
    <row r="18" spans="2:40" x14ac:dyDescent="0.2">
      <c r="C18" s="54">
        <f>SUM(C8:C17)</f>
        <v>2639</v>
      </c>
      <c r="D18" s="70">
        <f>SUMPRODUCT(C8:C17,D8:D17)/C18</f>
        <v>16.707086017430846</v>
      </c>
      <c r="E18" s="44"/>
      <c r="F18" s="71">
        <f>SUM(F8:F17)</f>
        <v>2051</v>
      </c>
      <c r="G18" s="72">
        <f>SUMPRODUCT(F8:F17,G8:G17)/F18</f>
        <v>0</v>
      </c>
      <c r="O18" s="167" t="s">
        <v>65</v>
      </c>
      <c r="P18" s="168" t="s">
        <v>100</v>
      </c>
      <c r="Q18" s="169"/>
      <c r="R18" s="170"/>
      <c r="S18" s="168" t="s">
        <v>101</v>
      </c>
      <c r="T18" s="169"/>
      <c r="U18" s="170"/>
      <c r="V18" s="168" t="s">
        <v>102</v>
      </c>
      <c r="W18" s="169"/>
      <c r="X18" s="170"/>
      <c r="Y18" s="168" t="s">
        <v>103</v>
      </c>
      <c r="Z18" s="169"/>
      <c r="AA18" s="170"/>
      <c r="AB18" s="168" t="s">
        <v>104</v>
      </c>
      <c r="AC18" s="169"/>
      <c r="AD18" s="170"/>
      <c r="AE18" s="168" t="s">
        <v>105</v>
      </c>
      <c r="AF18" s="169"/>
      <c r="AG18" s="170"/>
      <c r="AH18" s="168" t="s">
        <v>106</v>
      </c>
      <c r="AI18" s="169"/>
      <c r="AJ18" s="170"/>
      <c r="AK18" s="168" t="s">
        <v>107</v>
      </c>
      <c r="AL18" s="169"/>
      <c r="AM18" s="170"/>
      <c r="AN18" s="171" t="s">
        <v>108</v>
      </c>
    </row>
    <row r="19" spans="2:40" x14ac:dyDescent="0.2">
      <c r="C19" s="37" t="s">
        <v>62</v>
      </c>
      <c r="D19" s="3" t="s">
        <v>64</v>
      </c>
      <c r="E19" s="3"/>
      <c r="F19" s="37" t="s">
        <v>62</v>
      </c>
      <c r="G19" s="3" t="s">
        <v>64</v>
      </c>
      <c r="O19" s="167"/>
      <c r="P19" s="86" t="s">
        <v>46</v>
      </c>
      <c r="Q19" s="86" t="s">
        <v>47</v>
      </c>
      <c r="R19" s="87" t="s">
        <v>109</v>
      </c>
      <c r="S19" s="86" t="s">
        <v>46</v>
      </c>
      <c r="T19" s="86" t="s">
        <v>47</v>
      </c>
      <c r="U19" s="87" t="s">
        <v>109</v>
      </c>
      <c r="V19" s="86" t="s">
        <v>46</v>
      </c>
      <c r="W19" s="86" t="s">
        <v>47</v>
      </c>
      <c r="X19" s="87" t="s">
        <v>109</v>
      </c>
      <c r="Y19" s="86" t="s">
        <v>46</v>
      </c>
      <c r="Z19" s="86" t="s">
        <v>47</v>
      </c>
      <c r="AA19" s="87" t="s">
        <v>109</v>
      </c>
      <c r="AB19" s="86" t="s">
        <v>46</v>
      </c>
      <c r="AC19" s="86" t="s">
        <v>47</v>
      </c>
      <c r="AD19" s="87" t="s">
        <v>109</v>
      </c>
      <c r="AE19" s="86" t="s">
        <v>46</v>
      </c>
      <c r="AF19" s="86" t="s">
        <v>47</v>
      </c>
      <c r="AG19" s="87" t="s">
        <v>109</v>
      </c>
      <c r="AH19" s="86" t="s">
        <v>46</v>
      </c>
      <c r="AI19" s="86" t="s">
        <v>47</v>
      </c>
      <c r="AJ19" s="87" t="s">
        <v>109</v>
      </c>
      <c r="AK19" s="86" t="s">
        <v>46</v>
      </c>
      <c r="AL19" s="86" t="s">
        <v>47</v>
      </c>
      <c r="AM19" s="87" t="s">
        <v>109</v>
      </c>
      <c r="AN19" s="171"/>
    </row>
    <row r="20" spans="2:40" x14ac:dyDescent="0.2">
      <c r="O20" s="1" t="s">
        <v>110</v>
      </c>
      <c r="P20" s="88" t="s">
        <v>292</v>
      </c>
      <c r="Q20" s="89">
        <v>1</v>
      </c>
      <c r="R20" s="90">
        <v>41.1</v>
      </c>
      <c r="S20" s="146" t="s">
        <v>332</v>
      </c>
      <c r="T20" s="50">
        <v>0.91406965639556415</v>
      </c>
      <c r="U20" s="72">
        <v>5</v>
      </c>
      <c r="V20" s="88" t="s">
        <v>295</v>
      </c>
      <c r="W20" s="50">
        <v>1</v>
      </c>
      <c r="X20" s="90">
        <v>12.6</v>
      </c>
      <c r="Y20" s="1" t="s">
        <v>333</v>
      </c>
      <c r="Z20" s="89">
        <v>0.91406965639556415</v>
      </c>
      <c r="AA20" s="72">
        <v>7</v>
      </c>
      <c r="AB20" s="88" t="s">
        <v>67</v>
      </c>
      <c r="AC20" s="50">
        <v>0.91406965639556415</v>
      </c>
      <c r="AD20" s="90">
        <v>7</v>
      </c>
      <c r="AE20" s="88" t="s">
        <v>111</v>
      </c>
      <c r="AF20" s="50">
        <v>0.91406965639556415</v>
      </c>
      <c r="AG20" s="90">
        <v>6</v>
      </c>
      <c r="AH20" s="88" t="s">
        <v>296</v>
      </c>
      <c r="AI20" s="50">
        <v>1</v>
      </c>
      <c r="AJ20" s="90">
        <v>12.8</v>
      </c>
      <c r="AK20" s="88" t="s">
        <v>334</v>
      </c>
      <c r="AL20" s="50">
        <v>0.91406965639556415</v>
      </c>
      <c r="AM20" s="90">
        <v>8.5</v>
      </c>
      <c r="AN20" s="91">
        <f>(Q20*R20+T20*U20+W20*X20+Z20*AA20+AC20*AD20+AF20*AG20+AI20*AJ20+AL20*AM20)/100</f>
        <v>0.97121333489251394</v>
      </c>
    </row>
    <row r="21" spans="2:40" x14ac:dyDescent="0.2">
      <c r="O21" s="4" t="s">
        <v>112</v>
      </c>
      <c r="P21" s="88"/>
      <c r="Q21" s="50"/>
      <c r="R21" s="90"/>
      <c r="S21" s="33"/>
      <c r="T21" s="50"/>
      <c r="U21" s="90"/>
      <c r="V21" s="88"/>
      <c r="W21" s="50"/>
      <c r="X21" s="90"/>
      <c r="Z21" s="89"/>
      <c r="AA21" s="90"/>
      <c r="AB21" s="88"/>
      <c r="AC21" s="50"/>
      <c r="AD21" s="90"/>
      <c r="AE21" s="88"/>
      <c r="AF21" s="50"/>
      <c r="AG21" s="90"/>
      <c r="AH21" s="88"/>
      <c r="AI21" s="50"/>
      <c r="AJ21" s="90"/>
      <c r="AK21" s="88"/>
      <c r="AL21" s="50"/>
      <c r="AM21" s="90"/>
      <c r="AN21" s="91"/>
    </row>
    <row r="22" spans="2:40" x14ac:dyDescent="0.2">
      <c r="O22" s="1" t="s">
        <v>113</v>
      </c>
      <c r="P22" s="88" t="s">
        <v>291</v>
      </c>
      <c r="Q22" s="50">
        <v>1</v>
      </c>
      <c r="R22" s="90">
        <v>23.5</v>
      </c>
      <c r="S22" s="33" t="s">
        <v>335</v>
      </c>
      <c r="T22" s="50">
        <v>0.91406965639556415</v>
      </c>
      <c r="U22" s="90">
        <v>4.7</v>
      </c>
      <c r="V22" s="88" t="s">
        <v>336</v>
      </c>
      <c r="W22" s="50">
        <v>0.91406965639556415</v>
      </c>
      <c r="X22" s="90">
        <v>17.2</v>
      </c>
      <c r="Y22" s="1" t="s">
        <v>337</v>
      </c>
      <c r="Z22" s="89">
        <v>0</v>
      </c>
      <c r="AA22" s="90">
        <v>54.6</v>
      </c>
      <c r="AB22" s="88"/>
      <c r="AC22" s="50"/>
      <c r="AD22" s="90"/>
      <c r="AE22" s="88"/>
      <c r="AF22" s="50"/>
      <c r="AG22" s="90"/>
      <c r="AH22" s="88"/>
      <c r="AI22" s="50"/>
      <c r="AJ22" s="90"/>
      <c r="AK22" s="88"/>
      <c r="AL22" s="50"/>
      <c r="AM22" s="90"/>
      <c r="AN22" s="91">
        <f t="shared" ref="AN22:AN27" si="0">(Q22*R22+T22*U22+W22*X22+Z22*AA22+AC22*AD22+AF22*AG22+AI22*AJ22+AL22*AM22)/100</f>
        <v>0.43518125475062852</v>
      </c>
    </row>
    <row r="23" spans="2:40" x14ac:dyDescent="0.2">
      <c r="O23" s="1" t="s">
        <v>114</v>
      </c>
      <c r="P23" s="88" t="s">
        <v>291</v>
      </c>
      <c r="Q23" s="50">
        <v>1</v>
      </c>
      <c r="R23" s="90">
        <v>59.7</v>
      </c>
      <c r="S23" s="33" t="s">
        <v>335</v>
      </c>
      <c r="T23" s="50">
        <v>0.91406965639556415</v>
      </c>
      <c r="U23" s="90">
        <v>11.5</v>
      </c>
      <c r="V23" s="88" t="s">
        <v>336</v>
      </c>
      <c r="W23" s="50">
        <v>0.91406965639556415</v>
      </c>
      <c r="X23" s="90">
        <v>19.5</v>
      </c>
      <c r="Y23" s="1" t="s">
        <v>337</v>
      </c>
      <c r="Z23" s="89">
        <v>0</v>
      </c>
      <c r="AA23" s="90">
        <v>9.3000000000000007</v>
      </c>
      <c r="AB23" s="88"/>
      <c r="AC23" s="50"/>
      <c r="AD23" s="90"/>
      <c r="AE23" s="88"/>
      <c r="AF23" s="50"/>
      <c r="AG23" s="90"/>
      <c r="AH23" s="88"/>
      <c r="AI23" s="50"/>
      <c r="AJ23" s="90"/>
      <c r="AK23" s="88"/>
      <c r="AL23" s="50"/>
      <c r="AM23" s="90"/>
      <c r="AN23" s="91">
        <f t="shared" si="0"/>
        <v>0.88036159348262488</v>
      </c>
    </row>
    <row r="24" spans="2:40" x14ac:dyDescent="0.2">
      <c r="O24" s="1" t="s">
        <v>115</v>
      </c>
      <c r="P24" s="88" t="s">
        <v>291</v>
      </c>
      <c r="Q24" s="50">
        <v>1</v>
      </c>
      <c r="R24" s="90">
        <v>56.5</v>
      </c>
      <c r="S24" s="33" t="s">
        <v>335</v>
      </c>
      <c r="T24" s="50">
        <v>0.91406965639556415</v>
      </c>
      <c r="U24" s="90">
        <v>10.3</v>
      </c>
      <c r="V24" s="88" t="s">
        <v>336</v>
      </c>
      <c r="W24" s="50">
        <v>0.91406965639556415</v>
      </c>
      <c r="X24" s="90">
        <v>7</v>
      </c>
      <c r="Y24" s="1" t="s">
        <v>337</v>
      </c>
      <c r="Z24" s="89">
        <v>0</v>
      </c>
      <c r="AA24" s="90">
        <v>26.2</v>
      </c>
      <c r="AB24" s="88"/>
      <c r="AC24" s="50"/>
      <c r="AD24" s="90"/>
      <c r="AE24" s="88"/>
      <c r="AF24" s="50"/>
      <c r="AG24" s="90"/>
      <c r="AH24" s="88"/>
      <c r="AI24" s="50"/>
      <c r="AJ24" s="90"/>
      <c r="AK24" s="88"/>
      <c r="AL24" s="50"/>
      <c r="AM24" s="90"/>
      <c r="AN24" s="91">
        <f t="shared" si="0"/>
        <v>0.72313405055643254</v>
      </c>
    </row>
    <row r="25" spans="2:40" x14ac:dyDescent="0.2">
      <c r="O25" s="1" t="s">
        <v>116</v>
      </c>
      <c r="P25" s="88" t="s">
        <v>291</v>
      </c>
      <c r="Q25" s="50">
        <v>1</v>
      </c>
      <c r="R25" s="90">
        <v>71.2</v>
      </c>
      <c r="S25" s="33" t="s">
        <v>335</v>
      </c>
      <c r="T25" s="50">
        <v>0.91406965639556415</v>
      </c>
      <c r="U25" s="90">
        <v>7.2</v>
      </c>
      <c r="V25" s="88" t="s">
        <v>336</v>
      </c>
      <c r="W25" s="50">
        <v>0.91406965639556415</v>
      </c>
      <c r="X25" s="90">
        <v>3.6</v>
      </c>
      <c r="Y25" s="1" t="s">
        <v>337</v>
      </c>
      <c r="Z25" s="89">
        <v>0</v>
      </c>
      <c r="AA25" s="90">
        <v>18</v>
      </c>
      <c r="AB25" s="88"/>
      <c r="AC25" s="50"/>
      <c r="AD25" s="90"/>
      <c r="AE25" s="88"/>
      <c r="AF25" s="50"/>
      <c r="AG25" s="90"/>
      <c r="AH25" s="88"/>
      <c r="AI25" s="50"/>
      <c r="AJ25" s="90"/>
      <c r="AK25" s="88"/>
      <c r="AL25" s="50"/>
      <c r="AM25" s="90"/>
      <c r="AN25" s="91">
        <f t="shared" si="0"/>
        <v>0.81071952289072102</v>
      </c>
    </row>
    <row r="26" spans="2:40" x14ac:dyDescent="0.2">
      <c r="O26" s="1" t="s">
        <v>117</v>
      </c>
      <c r="P26" s="88" t="s">
        <v>291</v>
      </c>
      <c r="Q26" s="50">
        <v>1</v>
      </c>
      <c r="R26" s="90">
        <v>66</v>
      </c>
      <c r="S26" s="33" t="s">
        <v>335</v>
      </c>
      <c r="T26" s="50">
        <v>0.91406965639556415</v>
      </c>
      <c r="U26" s="90">
        <v>29</v>
      </c>
      <c r="V26" s="88" t="s">
        <v>336</v>
      </c>
      <c r="W26" s="50">
        <v>0.91406965639556415</v>
      </c>
      <c r="X26" s="90">
        <v>0</v>
      </c>
      <c r="Y26" s="1" t="s">
        <v>337</v>
      </c>
      <c r="Z26" s="89">
        <v>0</v>
      </c>
      <c r="AA26" s="90">
        <v>5</v>
      </c>
      <c r="AB26" s="88"/>
      <c r="AC26" s="50"/>
      <c r="AD26" s="90"/>
      <c r="AE26" s="88"/>
      <c r="AF26" s="50"/>
      <c r="AG26" s="90"/>
      <c r="AH26" s="88"/>
      <c r="AI26" s="50"/>
      <c r="AJ26" s="90"/>
      <c r="AK26" s="88"/>
      <c r="AL26" s="50"/>
      <c r="AM26" s="90"/>
      <c r="AN26" s="91">
        <f t="shared" si="0"/>
        <v>0.92508020035471361</v>
      </c>
    </row>
    <row r="27" spans="2:40" x14ac:dyDescent="0.2">
      <c r="O27" s="1" t="s">
        <v>118</v>
      </c>
      <c r="P27" s="88" t="s">
        <v>291</v>
      </c>
      <c r="Q27" s="50">
        <v>1</v>
      </c>
      <c r="R27" s="90">
        <v>17</v>
      </c>
      <c r="S27" s="33" t="s">
        <v>335</v>
      </c>
      <c r="T27" s="50">
        <v>0.91406965639556415</v>
      </c>
      <c r="U27" s="90">
        <v>66</v>
      </c>
      <c r="V27" s="88" t="s">
        <v>336</v>
      </c>
      <c r="W27" s="50">
        <v>0.91406965639556415</v>
      </c>
      <c r="X27" s="90">
        <v>17</v>
      </c>
      <c r="Y27" s="1" t="s">
        <v>337</v>
      </c>
      <c r="Z27" s="89">
        <v>0</v>
      </c>
      <c r="AA27" s="90">
        <v>0</v>
      </c>
      <c r="AB27" s="88"/>
      <c r="AC27" s="50"/>
      <c r="AD27" s="90"/>
      <c r="AE27" s="88"/>
      <c r="AF27" s="50"/>
      <c r="AG27" s="90"/>
      <c r="AH27" s="88"/>
      <c r="AI27" s="50"/>
      <c r="AJ27" s="90"/>
      <c r="AK27" s="88"/>
      <c r="AL27" s="50"/>
      <c r="AM27" s="90"/>
      <c r="AN27" s="91">
        <f t="shared" si="0"/>
        <v>0.92867781480831835</v>
      </c>
    </row>
    <row r="28" spans="2:40" x14ac:dyDescent="0.2">
      <c r="O28" s="36"/>
      <c r="P28" s="92"/>
      <c r="Q28" s="51"/>
      <c r="R28" s="93"/>
      <c r="S28" s="36"/>
      <c r="T28" s="51"/>
      <c r="U28" s="94"/>
      <c r="V28" s="92"/>
      <c r="W28" s="51"/>
      <c r="X28" s="93"/>
      <c r="Y28" s="36"/>
      <c r="Z28" s="51"/>
      <c r="AA28" s="94"/>
      <c r="AB28" s="92"/>
      <c r="AC28" s="51"/>
      <c r="AD28" s="93"/>
      <c r="AE28" s="92"/>
      <c r="AF28" s="51"/>
      <c r="AG28" s="93"/>
      <c r="AH28" s="92"/>
      <c r="AI28" s="51"/>
      <c r="AJ28" s="93"/>
      <c r="AK28" s="92"/>
      <c r="AL28" s="51"/>
      <c r="AM28" s="93"/>
      <c r="AN28" s="95"/>
    </row>
    <row r="35" spans="16:17" x14ac:dyDescent="0.2">
      <c r="P35" s="2"/>
      <c r="Q35" s="2"/>
    </row>
  </sheetData>
  <mergeCells count="16">
    <mergeCell ref="I6:K6"/>
    <mergeCell ref="B6:D6"/>
    <mergeCell ref="E6:G6"/>
    <mergeCell ref="P4:S4"/>
    <mergeCell ref="B3:E3"/>
    <mergeCell ref="O3:P3"/>
    <mergeCell ref="O18:O19"/>
    <mergeCell ref="P18:R18"/>
    <mergeCell ref="S18:U18"/>
    <mergeCell ref="V18:X18"/>
    <mergeCell ref="AN18:AN19"/>
    <mergeCell ref="Y18:AA18"/>
    <mergeCell ref="AB18:AD18"/>
    <mergeCell ref="AE18:AG18"/>
    <mergeCell ref="AH18:AJ18"/>
    <mergeCell ref="AK18:AM18"/>
  </mergeCells>
  <phoneticPr fontId="3"/>
  <printOptions horizontalCentered="1"/>
  <pageMargins left="0" right="0" top="0.39370078740157483" bottom="0" header="0.31496062992125984" footer="0.31496062992125984"/>
  <pageSetup paperSize="9" scale="70" orientation="landscape" r:id="rId1"/>
  <ignoredErrors>
    <ignoredError sqref="B4:G4 M5 O4:T4 O16:R16 AN16"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198E44-9B20-CC45-8F9B-11F149079938}">
  <dimension ref="B1:AG58"/>
  <sheetViews>
    <sheetView zoomScale="120" zoomScaleNormal="120" workbookViewId="0"/>
  </sheetViews>
  <sheetFormatPr defaultColWidth="8.6328125" defaultRowHeight="14" x14ac:dyDescent="0.2"/>
  <cols>
    <col min="1" max="1" width="2.453125" style="1" customWidth="1"/>
    <col min="2" max="2" width="36" style="2" customWidth="1"/>
    <col min="3" max="4" width="9.453125" style="2" customWidth="1"/>
    <col min="5" max="8" width="9.453125" style="1" customWidth="1"/>
    <col min="9" max="16384" width="8.6328125" style="1"/>
  </cols>
  <sheetData>
    <row r="1" spans="2:8" ht="25" customHeight="1" x14ac:dyDescent="0.2">
      <c r="B1" s="16" t="s">
        <v>286</v>
      </c>
    </row>
    <row r="3" spans="2:8" x14ac:dyDescent="0.2">
      <c r="B3" s="18" t="s">
        <v>285</v>
      </c>
      <c r="C3" s="22" t="s">
        <v>72</v>
      </c>
      <c r="E3" s="2"/>
      <c r="F3" s="2"/>
      <c r="G3" s="2"/>
      <c r="H3" s="2"/>
    </row>
    <row r="4" spans="2:8" x14ac:dyDescent="0.2">
      <c r="B4" s="114" t="s">
        <v>120</v>
      </c>
      <c r="C4" s="162" t="s">
        <v>121</v>
      </c>
      <c r="D4" s="163"/>
      <c r="E4" s="163"/>
      <c r="F4" s="163"/>
      <c r="G4" s="163"/>
      <c r="H4" s="114" t="s">
        <v>123</v>
      </c>
    </row>
    <row r="5" spans="2:8" x14ac:dyDescent="0.2">
      <c r="B5" s="1" t="s">
        <v>46</v>
      </c>
      <c r="C5" s="3" t="s">
        <v>11</v>
      </c>
      <c r="D5" s="3" t="s">
        <v>12</v>
      </c>
      <c r="E5" s="3" t="s">
        <v>13</v>
      </c>
      <c r="F5" s="3" t="s">
        <v>14</v>
      </c>
      <c r="G5" s="3" t="s">
        <v>15</v>
      </c>
      <c r="H5" s="3" t="s">
        <v>7</v>
      </c>
    </row>
    <row r="6" spans="2:8" x14ac:dyDescent="0.2">
      <c r="B6" s="33" t="s">
        <v>79</v>
      </c>
      <c r="C6" s="52"/>
      <c r="D6" s="52"/>
      <c r="E6" s="52"/>
      <c r="F6" s="52"/>
      <c r="G6" s="52"/>
      <c r="H6" s="52">
        <f>SUM(C6:G6)</f>
        <v>0</v>
      </c>
    </row>
    <row r="7" spans="2:8" x14ac:dyDescent="0.2">
      <c r="B7" s="33" t="s">
        <v>80</v>
      </c>
      <c r="C7" s="52"/>
      <c r="D7" s="52"/>
      <c r="E7" s="52"/>
      <c r="F7" s="52"/>
      <c r="G7" s="52"/>
      <c r="H7" s="52">
        <f t="shared" ref="H7:H13" si="0">SUM(C7:G7)</f>
        <v>0</v>
      </c>
    </row>
    <row r="8" spans="2:8" x14ac:dyDescent="0.2">
      <c r="B8" s="33" t="s">
        <v>81</v>
      </c>
      <c r="C8" s="52"/>
      <c r="D8" s="52"/>
      <c r="E8" s="52"/>
      <c r="F8" s="52"/>
      <c r="G8" s="52"/>
      <c r="H8" s="52">
        <f t="shared" si="0"/>
        <v>0</v>
      </c>
    </row>
    <row r="9" spans="2:8" x14ac:dyDescent="0.2">
      <c r="B9" s="33" t="s">
        <v>82</v>
      </c>
      <c r="C9" s="52"/>
      <c r="D9" s="52"/>
      <c r="E9" s="52"/>
      <c r="F9" s="52"/>
      <c r="G9" s="52"/>
      <c r="H9" s="52">
        <f t="shared" si="0"/>
        <v>0</v>
      </c>
    </row>
    <row r="10" spans="2:8" x14ac:dyDescent="0.2">
      <c r="B10" s="33" t="s">
        <v>83</v>
      </c>
      <c r="C10" s="52"/>
      <c r="D10" s="52"/>
      <c r="E10" s="52"/>
      <c r="F10" s="52"/>
      <c r="G10" s="52"/>
      <c r="H10" s="52">
        <f t="shared" si="0"/>
        <v>0</v>
      </c>
    </row>
    <row r="11" spans="2:8" x14ac:dyDescent="0.2">
      <c r="B11" s="33" t="s">
        <v>84</v>
      </c>
      <c r="C11" s="52"/>
      <c r="D11" s="52"/>
      <c r="E11" s="52"/>
      <c r="F11" s="52"/>
      <c r="G11" s="52"/>
      <c r="H11" s="52">
        <f t="shared" si="0"/>
        <v>0</v>
      </c>
    </row>
    <row r="12" spans="2:8" x14ac:dyDescent="0.2">
      <c r="B12" s="33" t="s">
        <v>85</v>
      </c>
      <c r="C12" s="52"/>
      <c r="D12" s="52"/>
      <c r="E12" s="52"/>
      <c r="F12" s="52"/>
      <c r="G12" s="52"/>
      <c r="H12" s="52">
        <f t="shared" si="0"/>
        <v>0</v>
      </c>
    </row>
    <row r="13" spans="2:8" x14ac:dyDescent="0.2">
      <c r="B13" s="46" t="s">
        <v>86</v>
      </c>
      <c r="C13" s="20"/>
      <c r="D13" s="20"/>
      <c r="E13" s="20"/>
      <c r="F13" s="20"/>
      <c r="G13" s="20"/>
      <c r="H13" s="20">
        <f t="shared" si="0"/>
        <v>0</v>
      </c>
    </row>
    <row r="14" spans="2:8" x14ac:dyDescent="0.2">
      <c r="B14" s="1" t="s">
        <v>7</v>
      </c>
      <c r="C14" s="55">
        <f t="shared" ref="C14:H14" si="1">SUM(C6:C13)</f>
        <v>0</v>
      </c>
      <c r="D14" s="55">
        <f t="shared" si="1"/>
        <v>0</v>
      </c>
      <c r="E14" s="55">
        <f t="shared" si="1"/>
        <v>0</v>
      </c>
      <c r="F14" s="55">
        <f t="shared" si="1"/>
        <v>0</v>
      </c>
      <c r="G14" s="55">
        <f t="shared" si="1"/>
        <v>0</v>
      </c>
      <c r="H14" s="56">
        <f t="shared" si="1"/>
        <v>0</v>
      </c>
    </row>
    <row r="15" spans="2:8" x14ac:dyDescent="0.2">
      <c r="B15" s="1"/>
      <c r="C15" s="162" t="s">
        <v>125</v>
      </c>
      <c r="D15" s="163"/>
      <c r="E15" s="163"/>
      <c r="F15" s="163"/>
      <c r="G15" s="163"/>
      <c r="H15" s="114" t="s">
        <v>126</v>
      </c>
    </row>
    <row r="16" spans="2:8" x14ac:dyDescent="0.2">
      <c r="B16" s="18" t="s">
        <v>298</v>
      </c>
      <c r="C16" s="22" t="s">
        <v>72</v>
      </c>
      <c r="D16" s="3"/>
      <c r="E16" s="2"/>
      <c r="F16" s="2"/>
      <c r="G16" s="2"/>
      <c r="H16" s="2"/>
    </row>
    <row r="17" spans="2:33" x14ac:dyDescent="0.2">
      <c r="B17" s="114"/>
      <c r="C17" s="162" t="s">
        <v>129</v>
      </c>
      <c r="D17" s="162"/>
      <c r="E17" s="162"/>
      <c r="F17" s="162"/>
      <c r="G17" s="162"/>
      <c r="H17" s="162"/>
      <c r="I17" s="162"/>
      <c r="J17" s="162"/>
      <c r="K17" s="162"/>
      <c r="L17" s="162"/>
      <c r="M17" s="162"/>
      <c r="N17" s="162"/>
      <c r="O17" s="162"/>
      <c r="P17" s="162"/>
      <c r="Q17" s="162"/>
      <c r="R17" s="162"/>
      <c r="S17" s="162"/>
      <c r="T17" s="162"/>
      <c r="U17" s="162"/>
      <c r="V17" s="162"/>
      <c r="W17" s="162"/>
      <c r="X17" s="162"/>
      <c r="Y17" s="162"/>
      <c r="Z17" s="162"/>
      <c r="AA17" s="162"/>
      <c r="AB17" s="162"/>
      <c r="AC17" s="162"/>
      <c r="AD17" s="162"/>
      <c r="AE17" s="162"/>
      <c r="AF17" s="162"/>
    </row>
    <row r="18" spans="2:33" x14ac:dyDescent="0.2">
      <c r="B18" s="114" t="s">
        <v>324</v>
      </c>
      <c r="C18" s="2" t="s">
        <v>11</v>
      </c>
      <c r="D18" s="2" t="s">
        <v>12</v>
      </c>
      <c r="E18" s="2" t="s">
        <v>13</v>
      </c>
      <c r="F18" s="2" t="s">
        <v>14</v>
      </c>
      <c r="G18" s="2" t="s">
        <v>15</v>
      </c>
      <c r="H18" s="2" t="s">
        <v>299</v>
      </c>
      <c r="I18" s="2" t="s">
        <v>300</v>
      </c>
      <c r="J18" s="2" t="s">
        <v>301</v>
      </c>
      <c r="K18" s="2" t="s">
        <v>302</v>
      </c>
      <c r="L18" s="2" t="s">
        <v>303</v>
      </c>
      <c r="M18" s="2" t="s">
        <v>304</v>
      </c>
      <c r="N18" s="2" t="s">
        <v>305</v>
      </c>
      <c r="O18" s="2" t="s">
        <v>306</v>
      </c>
      <c r="P18" s="2" t="s">
        <v>307</v>
      </c>
      <c r="Q18" s="2" t="s">
        <v>308</v>
      </c>
      <c r="R18" s="2" t="s">
        <v>309</v>
      </c>
      <c r="S18" s="2" t="s">
        <v>310</v>
      </c>
      <c r="T18" s="2" t="s">
        <v>311</v>
      </c>
      <c r="U18" s="2" t="s">
        <v>312</v>
      </c>
      <c r="V18" s="2" t="s">
        <v>313</v>
      </c>
      <c r="W18" s="2" t="s">
        <v>314</v>
      </c>
      <c r="X18" s="2" t="s">
        <v>315</v>
      </c>
      <c r="Y18" s="2" t="s">
        <v>316</v>
      </c>
      <c r="Z18" s="2" t="s">
        <v>317</v>
      </c>
      <c r="AA18" s="2" t="s">
        <v>318</v>
      </c>
      <c r="AB18" s="2" t="s">
        <v>319</v>
      </c>
      <c r="AC18" s="2" t="s">
        <v>320</v>
      </c>
      <c r="AD18" s="2" t="s">
        <v>321</v>
      </c>
      <c r="AE18" s="2" t="s">
        <v>322</v>
      </c>
      <c r="AF18" s="2" t="s">
        <v>323</v>
      </c>
      <c r="AG18" s="114" t="s">
        <v>164</v>
      </c>
    </row>
    <row r="19" spans="2:33" x14ac:dyDescent="0.2">
      <c r="B19" s="36" t="s">
        <v>46</v>
      </c>
      <c r="C19" s="11">
        <v>2023</v>
      </c>
      <c r="D19" s="11">
        <f>C19+1</f>
        <v>2024</v>
      </c>
      <c r="E19" s="11">
        <f t="shared" ref="E19:AF19" si="2">D19+1</f>
        <v>2025</v>
      </c>
      <c r="F19" s="11">
        <f t="shared" si="2"/>
        <v>2026</v>
      </c>
      <c r="G19" s="11">
        <f t="shared" si="2"/>
        <v>2027</v>
      </c>
      <c r="H19" s="11">
        <f t="shared" si="2"/>
        <v>2028</v>
      </c>
      <c r="I19" s="11">
        <f t="shared" si="2"/>
        <v>2029</v>
      </c>
      <c r="J19" s="11">
        <f t="shared" si="2"/>
        <v>2030</v>
      </c>
      <c r="K19" s="11">
        <f t="shared" si="2"/>
        <v>2031</v>
      </c>
      <c r="L19" s="11">
        <f t="shared" si="2"/>
        <v>2032</v>
      </c>
      <c r="M19" s="11">
        <f t="shared" si="2"/>
        <v>2033</v>
      </c>
      <c r="N19" s="11">
        <f t="shared" si="2"/>
        <v>2034</v>
      </c>
      <c r="O19" s="11">
        <f t="shared" si="2"/>
        <v>2035</v>
      </c>
      <c r="P19" s="11">
        <f t="shared" si="2"/>
        <v>2036</v>
      </c>
      <c r="Q19" s="11">
        <f t="shared" si="2"/>
        <v>2037</v>
      </c>
      <c r="R19" s="11">
        <f t="shared" si="2"/>
        <v>2038</v>
      </c>
      <c r="S19" s="11">
        <f t="shared" si="2"/>
        <v>2039</v>
      </c>
      <c r="T19" s="11">
        <f t="shared" si="2"/>
        <v>2040</v>
      </c>
      <c r="U19" s="11">
        <f t="shared" si="2"/>
        <v>2041</v>
      </c>
      <c r="V19" s="11">
        <f t="shared" si="2"/>
        <v>2042</v>
      </c>
      <c r="W19" s="11">
        <f t="shared" si="2"/>
        <v>2043</v>
      </c>
      <c r="X19" s="11">
        <f t="shared" si="2"/>
        <v>2044</v>
      </c>
      <c r="Y19" s="11">
        <f t="shared" si="2"/>
        <v>2045</v>
      </c>
      <c r="Z19" s="11">
        <f t="shared" si="2"/>
        <v>2046</v>
      </c>
      <c r="AA19" s="11">
        <f t="shared" si="2"/>
        <v>2047</v>
      </c>
      <c r="AB19" s="11">
        <f t="shared" si="2"/>
        <v>2048</v>
      </c>
      <c r="AC19" s="11">
        <f t="shared" si="2"/>
        <v>2049</v>
      </c>
      <c r="AD19" s="11">
        <f t="shared" si="2"/>
        <v>2050</v>
      </c>
      <c r="AE19" s="11">
        <f t="shared" si="2"/>
        <v>2051</v>
      </c>
      <c r="AF19" s="11">
        <f t="shared" si="2"/>
        <v>2052</v>
      </c>
      <c r="AG19" s="60" t="s">
        <v>7</v>
      </c>
    </row>
    <row r="20" spans="2:33" x14ac:dyDescent="0.2">
      <c r="B20" s="136"/>
      <c r="C20" s="137"/>
      <c r="D20" s="63"/>
      <c r="G20" s="2"/>
      <c r="H20" s="2"/>
      <c r="AG20" s="140"/>
    </row>
    <row r="21" spans="2:33" x14ac:dyDescent="0.2">
      <c r="B21" s="59"/>
      <c r="C21" s="137"/>
      <c r="D21" s="63"/>
      <c r="G21" s="2"/>
      <c r="H21" s="2"/>
      <c r="AG21" s="141"/>
    </row>
    <row r="22" spans="2:33" x14ac:dyDescent="0.2">
      <c r="B22" s="59"/>
      <c r="C22" s="137"/>
      <c r="D22" s="63"/>
      <c r="G22" s="2"/>
      <c r="H22" s="2"/>
      <c r="AG22" s="141"/>
    </row>
    <row r="23" spans="2:33" x14ac:dyDescent="0.2">
      <c r="B23" s="59"/>
      <c r="C23" s="137"/>
      <c r="D23" s="63"/>
      <c r="G23" s="2"/>
      <c r="H23" s="2"/>
      <c r="AG23" s="141"/>
    </row>
    <row r="24" spans="2:33" x14ac:dyDescent="0.2">
      <c r="B24" s="59"/>
      <c r="C24" s="137"/>
      <c r="D24" s="63"/>
      <c r="G24" s="2"/>
      <c r="H24" s="2"/>
      <c r="AG24" s="141"/>
    </row>
    <row r="25" spans="2:33" x14ac:dyDescent="0.2">
      <c r="B25" s="143"/>
      <c r="C25" s="144"/>
      <c r="D25" s="153"/>
      <c r="E25" s="36"/>
      <c r="F25" s="36"/>
      <c r="G25" s="60"/>
      <c r="H25" s="60"/>
      <c r="I25" s="36"/>
      <c r="J25" s="36"/>
      <c r="K25" s="36"/>
      <c r="L25" s="36"/>
      <c r="M25" s="36"/>
      <c r="N25" s="36"/>
      <c r="O25" s="36"/>
      <c r="P25" s="36"/>
      <c r="Q25" s="36"/>
      <c r="R25" s="36"/>
      <c r="S25" s="36"/>
      <c r="T25" s="36"/>
      <c r="U25" s="36"/>
      <c r="V25" s="36"/>
      <c r="W25" s="36"/>
      <c r="X25" s="36"/>
      <c r="Y25" s="36"/>
      <c r="Z25" s="36"/>
      <c r="AA25" s="36"/>
      <c r="AB25" s="36"/>
      <c r="AC25" s="36"/>
      <c r="AD25" s="36"/>
      <c r="AE25" s="36"/>
      <c r="AF25" s="36"/>
      <c r="AG25" s="142"/>
    </row>
    <row r="26" spans="2:33" x14ac:dyDescent="0.2">
      <c r="B26" s="33" t="s">
        <v>7</v>
      </c>
      <c r="C26" s="115"/>
      <c r="D26" s="115"/>
      <c r="E26" s="115"/>
      <c r="F26" s="115"/>
      <c r="G26" s="115"/>
      <c r="H26" s="115"/>
      <c r="I26" s="115"/>
      <c r="J26" s="115"/>
      <c r="K26" s="115"/>
      <c r="L26" s="115"/>
      <c r="M26" s="115"/>
      <c r="N26" s="115"/>
      <c r="O26" s="115"/>
      <c r="P26" s="115"/>
      <c r="Q26" s="115"/>
      <c r="R26" s="115"/>
      <c r="S26" s="115"/>
      <c r="T26" s="115"/>
      <c r="U26" s="115"/>
      <c r="V26" s="115"/>
      <c r="W26" s="115"/>
      <c r="X26" s="115"/>
      <c r="Y26" s="115"/>
      <c r="Z26" s="115"/>
      <c r="AA26" s="115"/>
      <c r="AB26" s="115"/>
      <c r="AC26" s="115"/>
      <c r="AD26" s="115"/>
      <c r="AE26" s="115"/>
      <c r="AF26" s="115"/>
      <c r="AG26" s="115"/>
    </row>
    <row r="27" spans="2:33" x14ac:dyDescent="0.2">
      <c r="C27" s="162" t="s">
        <v>166</v>
      </c>
      <c r="D27" s="162"/>
      <c r="E27" s="162"/>
      <c r="F27" s="162"/>
      <c r="G27" s="162"/>
      <c r="H27" s="162"/>
      <c r="I27" s="162"/>
      <c r="J27" s="162"/>
      <c r="K27" s="162"/>
      <c r="L27" s="162"/>
      <c r="M27" s="162"/>
      <c r="N27" s="162"/>
      <c r="O27" s="162"/>
      <c r="P27" s="162"/>
      <c r="Q27" s="162"/>
      <c r="R27" s="162"/>
      <c r="S27" s="162"/>
      <c r="T27" s="162"/>
      <c r="U27" s="162"/>
      <c r="V27" s="162"/>
      <c r="W27" s="162"/>
      <c r="X27" s="162"/>
      <c r="Y27" s="162"/>
      <c r="Z27" s="162"/>
      <c r="AA27" s="162"/>
      <c r="AB27" s="162"/>
      <c r="AC27" s="162"/>
      <c r="AD27" s="162"/>
      <c r="AE27" s="162"/>
      <c r="AF27" s="162"/>
      <c r="AG27" s="114" t="s">
        <v>168</v>
      </c>
    </row>
    <row r="58" spans="2:2" x14ac:dyDescent="0.2">
      <c r="B58" s="1"/>
    </row>
  </sheetData>
  <mergeCells count="4">
    <mergeCell ref="C4:G4"/>
    <mergeCell ref="C15:G15"/>
    <mergeCell ref="C17:AF17"/>
    <mergeCell ref="C27:AF27"/>
  </mergeCells>
  <phoneticPr fontId="3"/>
  <pageMargins left="0.39370078740157483" right="0" top="0.39370078740157483" bottom="0" header="0.31496062992125984" footer="0.31496062992125984"/>
  <pageSetup paperSize="9" scale="88" orientation="landscape" r:id="rId1"/>
  <colBreaks count="1" manualBreakCount="1">
    <brk id="14" max="26"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8E2118-437E-E548-9734-ACA3B6F06C17}">
  <dimension ref="B1:H30"/>
  <sheetViews>
    <sheetView zoomScale="120" zoomScaleNormal="120" workbookViewId="0"/>
  </sheetViews>
  <sheetFormatPr defaultColWidth="8.6328125" defaultRowHeight="14" x14ac:dyDescent="0.2"/>
  <cols>
    <col min="1" max="1" width="2.453125" style="1" customWidth="1"/>
    <col min="2" max="2" width="30.81640625" style="1" customWidth="1"/>
    <col min="3" max="3" width="13.6328125" style="3" customWidth="1"/>
    <col min="4" max="4" width="13.6328125" style="2" customWidth="1"/>
    <col min="5" max="5" width="7.36328125" style="1" customWidth="1"/>
    <col min="6" max="6" width="33.08984375" style="1" customWidth="1"/>
    <col min="7" max="7" width="13.6328125" style="3" customWidth="1"/>
    <col min="8" max="8" width="13.6328125" style="2" customWidth="1"/>
    <col min="9" max="16384" width="8.6328125" style="1"/>
  </cols>
  <sheetData>
    <row r="1" spans="2:8" ht="25" customHeight="1" x14ac:dyDescent="0.2">
      <c r="B1" s="16" t="s">
        <v>288</v>
      </c>
      <c r="F1" s="16"/>
    </row>
    <row r="3" spans="2:8" x14ac:dyDescent="0.2">
      <c r="B3" s="18" t="s">
        <v>272</v>
      </c>
      <c r="C3" s="96" t="s">
        <v>119</v>
      </c>
      <c r="F3" s="18" t="s">
        <v>273</v>
      </c>
      <c r="G3" s="96" t="s">
        <v>119</v>
      </c>
    </row>
    <row r="4" spans="2:8" x14ac:dyDescent="0.2">
      <c r="B4" s="4"/>
      <c r="C4" s="166"/>
      <c r="D4" s="166"/>
      <c r="F4" s="4"/>
      <c r="G4" s="166"/>
      <c r="H4" s="166"/>
    </row>
    <row r="5" spans="2:8" x14ac:dyDescent="0.2">
      <c r="B5" s="4" t="s">
        <v>26</v>
      </c>
      <c r="C5" s="2"/>
      <c r="F5" s="4" t="s">
        <v>26</v>
      </c>
      <c r="G5" s="2"/>
    </row>
    <row r="6" spans="2:8" x14ac:dyDescent="0.2">
      <c r="B6" s="114" t="s">
        <v>120</v>
      </c>
      <c r="C6" s="114" t="s">
        <v>121</v>
      </c>
      <c r="D6" s="114" t="s">
        <v>123</v>
      </c>
      <c r="F6" s="114" t="s">
        <v>170</v>
      </c>
      <c r="G6" s="114" t="s">
        <v>172</v>
      </c>
      <c r="H6" s="114" t="s">
        <v>174</v>
      </c>
    </row>
    <row r="7" spans="2:8" x14ac:dyDescent="0.2">
      <c r="B7" s="60" t="s">
        <v>46</v>
      </c>
      <c r="C7" s="60" t="s">
        <v>71</v>
      </c>
      <c r="D7" s="60" t="s">
        <v>47</v>
      </c>
      <c r="F7" s="60" t="s">
        <v>46</v>
      </c>
      <c r="G7" s="60" t="s">
        <v>71</v>
      </c>
      <c r="H7" s="60" t="s">
        <v>47</v>
      </c>
    </row>
    <row r="8" spans="2:8" x14ac:dyDescent="0.2">
      <c r="B8" s="25"/>
      <c r="C8" s="57"/>
      <c r="D8" s="57"/>
      <c r="F8" s="25"/>
      <c r="G8" s="57"/>
      <c r="H8" s="57"/>
    </row>
    <row r="9" spans="2:8" x14ac:dyDescent="0.2">
      <c r="B9" s="25"/>
      <c r="C9" s="52"/>
      <c r="D9" s="52"/>
      <c r="F9" s="25"/>
      <c r="G9" s="52"/>
      <c r="H9" s="52"/>
    </row>
    <row r="10" spans="2:8" x14ac:dyDescent="0.2">
      <c r="B10" s="25"/>
      <c r="C10" s="52"/>
      <c r="D10" s="52"/>
      <c r="F10" s="25"/>
      <c r="G10" s="52"/>
      <c r="H10" s="52"/>
    </row>
    <row r="11" spans="2:8" x14ac:dyDescent="0.2">
      <c r="B11" s="25"/>
      <c r="C11" s="52"/>
      <c r="D11" s="52"/>
      <c r="F11" s="25"/>
      <c r="G11" s="52"/>
      <c r="H11" s="52"/>
    </row>
    <row r="12" spans="2:8" x14ac:dyDescent="0.2">
      <c r="B12" s="97"/>
      <c r="C12" s="20"/>
      <c r="D12" s="20"/>
      <c r="F12" s="97"/>
      <c r="G12" s="20"/>
      <c r="H12" s="20"/>
    </row>
    <row r="13" spans="2:8" x14ac:dyDescent="0.2">
      <c r="B13" s="25"/>
      <c r="C13" s="52"/>
      <c r="D13" s="52">
        <f>SUM(D8:D12)</f>
        <v>0</v>
      </c>
      <c r="F13" s="25"/>
      <c r="G13" s="52"/>
      <c r="H13" s="52">
        <f>SUM(H8:H12)</f>
        <v>0</v>
      </c>
    </row>
    <row r="14" spans="2:8" x14ac:dyDescent="0.2">
      <c r="B14" s="19"/>
      <c r="D14" s="114" t="s">
        <v>125</v>
      </c>
      <c r="F14" s="19"/>
      <c r="H14" s="114" t="s">
        <v>176</v>
      </c>
    </row>
    <row r="15" spans="2:8" x14ac:dyDescent="0.2">
      <c r="B15" s="19"/>
      <c r="D15" s="114"/>
      <c r="F15" s="19"/>
      <c r="H15" s="114"/>
    </row>
    <row r="16" spans="2:8" x14ac:dyDescent="0.2">
      <c r="B16" s="4" t="s">
        <v>16</v>
      </c>
      <c r="F16" s="4" t="s">
        <v>16</v>
      </c>
    </row>
    <row r="17" spans="2:8" x14ac:dyDescent="0.2">
      <c r="B17" s="114" t="s">
        <v>126</v>
      </c>
      <c r="C17" s="114" t="s">
        <v>127</v>
      </c>
      <c r="D17" s="114" t="s">
        <v>129</v>
      </c>
      <c r="F17" s="114" t="s">
        <v>178</v>
      </c>
      <c r="G17" s="114" t="s">
        <v>180</v>
      </c>
      <c r="H17" s="114" t="s">
        <v>182</v>
      </c>
    </row>
    <row r="18" spans="2:8" x14ac:dyDescent="0.2">
      <c r="B18" s="60" t="s">
        <v>46</v>
      </c>
      <c r="C18" s="60" t="s">
        <v>71</v>
      </c>
      <c r="D18" s="60" t="s">
        <v>47</v>
      </c>
      <c r="F18" s="60" t="s">
        <v>46</v>
      </c>
      <c r="G18" s="60" t="s">
        <v>71</v>
      </c>
      <c r="H18" s="60" t="s">
        <v>47</v>
      </c>
    </row>
    <row r="19" spans="2:8" x14ac:dyDescent="0.2">
      <c r="B19" s="25"/>
      <c r="C19" s="57"/>
      <c r="D19" s="57"/>
      <c r="F19" s="25"/>
      <c r="G19" s="57"/>
      <c r="H19" s="57"/>
    </row>
    <row r="20" spans="2:8" x14ac:dyDescent="0.2">
      <c r="B20" s="25"/>
      <c r="C20" s="52"/>
      <c r="D20" s="52"/>
      <c r="F20" s="25"/>
      <c r="G20" s="52"/>
      <c r="H20" s="52"/>
    </row>
    <row r="21" spans="2:8" x14ac:dyDescent="0.2">
      <c r="B21" s="25"/>
      <c r="C21" s="52"/>
      <c r="D21" s="52"/>
      <c r="F21" s="25"/>
      <c r="G21" s="52"/>
      <c r="H21" s="52"/>
    </row>
    <row r="22" spans="2:8" x14ac:dyDescent="0.2">
      <c r="B22" s="25"/>
      <c r="C22" s="52"/>
      <c r="D22" s="52"/>
      <c r="F22" s="25"/>
      <c r="G22" s="52"/>
      <c r="H22" s="52"/>
    </row>
    <row r="23" spans="2:8" x14ac:dyDescent="0.2">
      <c r="B23" s="97"/>
      <c r="C23" s="20"/>
      <c r="D23" s="20"/>
      <c r="F23" s="97"/>
      <c r="G23" s="20"/>
      <c r="H23" s="20"/>
    </row>
    <row r="24" spans="2:8" x14ac:dyDescent="0.2">
      <c r="B24" s="25"/>
      <c r="C24" s="52"/>
      <c r="D24" s="52">
        <f>SUM(D19:D23)</f>
        <v>0</v>
      </c>
      <c r="F24" s="25"/>
      <c r="G24" s="52"/>
      <c r="H24" s="52">
        <f>SUM(H19:H23)</f>
        <v>0</v>
      </c>
    </row>
    <row r="25" spans="2:8" x14ac:dyDescent="0.2">
      <c r="B25" s="33"/>
      <c r="C25" s="64"/>
      <c r="D25" s="147" t="s">
        <v>164</v>
      </c>
      <c r="F25" s="33"/>
      <c r="G25" s="64"/>
      <c r="H25" s="147" t="s">
        <v>184</v>
      </c>
    </row>
    <row r="26" spans="2:8" ht="14.5" thickBot="1" x14ac:dyDescent="0.25"/>
    <row r="27" spans="2:8" x14ac:dyDescent="0.2">
      <c r="B27" s="65" t="s">
        <v>87</v>
      </c>
      <c r="C27" s="149" t="s">
        <v>166</v>
      </c>
      <c r="D27" s="67">
        <f>D13-D24</f>
        <v>0</v>
      </c>
      <c r="F27" s="65" t="s">
        <v>87</v>
      </c>
      <c r="G27" s="150" t="s">
        <v>186</v>
      </c>
      <c r="H27" s="67">
        <f>H13-H24</f>
        <v>0</v>
      </c>
    </row>
    <row r="28" spans="2:8" ht="14.5" thickBot="1" x14ac:dyDescent="0.25">
      <c r="B28" s="66" t="s">
        <v>88</v>
      </c>
      <c r="C28" s="148" t="s">
        <v>168</v>
      </c>
      <c r="D28" s="68" t="e">
        <f>D13/D24</f>
        <v>#DIV/0!</v>
      </c>
      <c r="F28" s="66" t="s">
        <v>88</v>
      </c>
      <c r="G28" s="148" t="s">
        <v>188</v>
      </c>
      <c r="H28" s="68" t="e">
        <f>H13/H24</f>
        <v>#DIV/0!</v>
      </c>
    </row>
    <row r="29" spans="2:8" ht="14.5" thickBot="1" x14ac:dyDescent="0.25">
      <c r="B29" s="24"/>
      <c r="C29" s="21"/>
      <c r="G29" s="21"/>
    </row>
    <row r="30" spans="2:8" ht="14.5" thickBot="1" x14ac:dyDescent="0.25">
      <c r="F30" s="23" t="s">
        <v>73</v>
      </c>
      <c r="G30" s="151" t="s">
        <v>190</v>
      </c>
      <c r="H30" s="69">
        <f>H27-D27</f>
        <v>0</v>
      </c>
    </row>
  </sheetData>
  <mergeCells count="2">
    <mergeCell ref="C4:D4"/>
    <mergeCell ref="G4:H4"/>
  </mergeCells>
  <phoneticPr fontId="3"/>
  <printOptions horizontalCentered="1"/>
  <pageMargins left="0" right="0" top="0.39370078740157483" bottom="0" header="0.31496062992125984" footer="0.31496062992125984"/>
  <pageSetup paperSize="9" scale="75"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H28"/>
  <sheetViews>
    <sheetView zoomScale="130" zoomScaleNormal="130" workbookViewId="0">
      <pane xSplit="2" ySplit="5" topLeftCell="C6" activePane="bottomRight" state="frozen"/>
      <selection pane="topRight" activeCell="C1" sqref="C1"/>
      <selection pane="bottomLeft" activeCell="A5" sqref="A5"/>
      <selection pane="bottomRight" activeCell="B16" sqref="B16"/>
    </sheetView>
  </sheetViews>
  <sheetFormatPr defaultColWidth="8.6328125" defaultRowHeight="14" x14ac:dyDescent="0.2"/>
  <cols>
    <col min="1" max="1" width="4.54296875" style="59" customWidth="1"/>
    <col min="2" max="2" width="31.6328125" style="1" customWidth="1"/>
    <col min="3" max="7" width="9.1796875" style="1" customWidth="1"/>
    <col min="8" max="32" width="8.36328125" style="1" customWidth="1"/>
    <col min="33" max="33" width="1.453125" style="1" customWidth="1"/>
    <col min="34" max="34" width="11.453125" style="1" customWidth="1"/>
    <col min="35" max="35" width="8.6328125" style="1" customWidth="1"/>
    <col min="36" max="16384" width="8.6328125" style="1"/>
  </cols>
  <sheetData>
    <row r="1" spans="1:34" s="17" customFormat="1" ht="25" customHeight="1" x14ac:dyDescent="0.3">
      <c r="A1" s="125"/>
      <c r="B1" s="16" t="s">
        <v>289</v>
      </c>
      <c r="E1" s="126"/>
      <c r="F1" s="127"/>
      <c r="G1" s="127"/>
      <c r="H1" s="127"/>
      <c r="I1" s="127"/>
      <c r="J1" s="127"/>
      <c r="K1" s="127"/>
      <c r="L1" s="127"/>
      <c r="M1" s="127"/>
      <c r="N1" s="127"/>
      <c r="O1" s="127"/>
      <c r="P1" s="127"/>
      <c r="Q1" s="127"/>
      <c r="R1" s="127"/>
      <c r="S1" s="127"/>
      <c r="T1" s="126"/>
    </row>
    <row r="2" spans="1:34" s="17" customFormat="1" ht="17.5" customHeight="1" x14ac:dyDescent="0.3">
      <c r="A2" s="125"/>
      <c r="B2" s="16"/>
      <c r="E2" s="126" t="s">
        <v>120</v>
      </c>
      <c r="F2" s="127"/>
      <c r="G2" s="127"/>
      <c r="H2" s="127"/>
      <c r="I2" s="127"/>
      <c r="J2" s="127"/>
      <c r="K2" s="127"/>
      <c r="L2" s="127"/>
      <c r="M2" s="127"/>
      <c r="N2" s="127"/>
      <c r="O2" s="127"/>
      <c r="P2" s="127"/>
      <c r="Q2" s="127"/>
      <c r="R2" s="127"/>
      <c r="S2" s="127"/>
      <c r="T2" s="126" t="s">
        <v>121</v>
      </c>
    </row>
    <row r="3" spans="1:34" s="17" customFormat="1" ht="17.5" x14ac:dyDescent="0.2">
      <c r="A3" s="125"/>
      <c r="B3" s="24" t="s">
        <v>339</v>
      </c>
    </row>
    <row r="4" spans="1:34" s="8" customFormat="1" x14ac:dyDescent="0.2">
      <c r="A4" s="122" t="s">
        <v>123</v>
      </c>
      <c r="B4" s="177"/>
      <c r="C4" s="7">
        <v>1</v>
      </c>
      <c r="D4" s="7">
        <f>C4+1</f>
        <v>2</v>
      </c>
      <c r="E4" s="7">
        <f t="shared" ref="E4:Q5" si="0">D4+1</f>
        <v>3</v>
      </c>
      <c r="F4" s="7">
        <f t="shared" si="0"/>
        <v>4</v>
      </c>
      <c r="G4" s="7">
        <f t="shared" si="0"/>
        <v>5</v>
      </c>
      <c r="H4" s="7">
        <f t="shared" si="0"/>
        <v>6</v>
      </c>
      <c r="I4" s="7">
        <f t="shared" si="0"/>
        <v>7</v>
      </c>
      <c r="J4" s="7">
        <f t="shared" si="0"/>
        <v>8</v>
      </c>
      <c r="K4" s="7">
        <f t="shared" si="0"/>
        <v>9</v>
      </c>
      <c r="L4" s="7">
        <f t="shared" si="0"/>
        <v>10</v>
      </c>
      <c r="M4" s="7">
        <f t="shared" si="0"/>
        <v>11</v>
      </c>
      <c r="N4" s="7">
        <f t="shared" si="0"/>
        <v>12</v>
      </c>
      <c r="O4" s="7">
        <f t="shared" si="0"/>
        <v>13</v>
      </c>
      <c r="P4" s="7">
        <f t="shared" si="0"/>
        <v>14</v>
      </c>
      <c r="Q4" s="7">
        <f t="shared" si="0"/>
        <v>15</v>
      </c>
      <c r="R4" s="7">
        <f t="shared" ref="R4:R5" si="1">Q4+1</f>
        <v>16</v>
      </c>
      <c r="S4" s="7">
        <f t="shared" ref="S4:S5" si="2">R4+1</f>
        <v>17</v>
      </c>
      <c r="T4" s="7">
        <f t="shared" ref="T4:T5" si="3">S4+1</f>
        <v>18</v>
      </c>
      <c r="U4" s="7">
        <f t="shared" ref="U4:U5" si="4">T4+1</f>
        <v>19</v>
      </c>
      <c r="V4" s="7">
        <f t="shared" ref="V4:V5" si="5">U4+1</f>
        <v>20</v>
      </c>
      <c r="W4" s="7">
        <f t="shared" ref="W4:W5" si="6">V4+1</f>
        <v>21</v>
      </c>
      <c r="X4" s="7">
        <f t="shared" ref="X4:X5" si="7">W4+1</f>
        <v>22</v>
      </c>
      <c r="Y4" s="7">
        <f t="shared" ref="Y4:Y5" si="8">X4+1</f>
        <v>23</v>
      </c>
      <c r="Z4" s="7">
        <f t="shared" ref="Z4:Z5" si="9">Y4+1</f>
        <v>24</v>
      </c>
      <c r="AA4" s="7">
        <f t="shared" ref="AA4:AA5" si="10">Z4+1</f>
        <v>25</v>
      </c>
      <c r="AB4" s="7">
        <f t="shared" ref="AB4:AB5" si="11">AA4+1</f>
        <v>26</v>
      </c>
      <c r="AC4" s="7">
        <f t="shared" ref="AC4:AC5" si="12">AB4+1</f>
        <v>27</v>
      </c>
      <c r="AD4" s="7">
        <f t="shared" ref="AD4:AD5" si="13">AC4+1</f>
        <v>28</v>
      </c>
      <c r="AE4" s="7">
        <f t="shared" ref="AE4:AE5" si="14">AD4+1</f>
        <v>29</v>
      </c>
      <c r="AF4" s="7">
        <f t="shared" ref="AF4:AF5" si="15">AE4+1</f>
        <v>30</v>
      </c>
      <c r="AH4" s="176" t="s">
        <v>7</v>
      </c>
    </row>
    <row r="5" spans="1:34" s="8" customFormat="1" x14ac:dyDescent="0.2">
      <c r="A5" s="122" t="s">
        <v>125</v>
      </c>
      <c r="B5" s="177"/>
      <c r="C5" s="11">
        <v>2023</v>
      </c>
      <c r="D5" s="11">
        <f>C5+1</f>
        <v>2024</v>
      </c>
      <c r="E5" s="11">
        <f t="shared" si="0"/>
        <v>2025</v>
      </c>
      <c r="F5" s="11">
        <f t="shared" si="0"/>
        <v>2026</v>
      </c>
      <c r="G5" s="11">
        <f t="shared" si="0"/>
        <v>2027</v>
      </c>
      <c r="H5" s="11">
        <f t="shared" si="0"/>
        <v>2028</v>
      </c>
      <c r="I5" s="11">
        <f t="shared" si="0"/>
        <v>2029</v>
      </c>
      <c r="J5" s="11">
        <f t="shared" si="0"/>
        <v>2030</v>
      </c>
      <c r="K5" s="11">
        <f t="shared" si="0"/>
        <v>2031</v>
      </c>
      <c r="L5" s="11">
        <f t="shared" si="0"/>
        <v>2032</v>
      </c>
      <c r="M5" s="11">
        <f t="shared" si="0"/>
        <v>2033</v>
      </c>
      <c r="N5" s="11">
        <f t="shared" si="0"/>
        <v>2034</v>
      </c>
      <c r="O5" s="11">
        <f t="shared" si="0"/>
        <v>2035</v>
      </c>
      <c r="P5" s="11">
        <f t="shared" si="0"/>
        <v>2036</v>
      </c>
      <c r="Q5" s="11">
        <f t="shared" si="0"/>
        <v>2037</v>
      </c>
      <c r="R5" s="11">
        <f t="shared" si="1"/>
        <v>2038</v>
      </c>
      <c r="S5" s="11">
        <f t="shared" si="2"/>
        <v>2039</v>
      </c>
      <c r="T5" s="11">
        <f t="shared" si="3"/>
        <v>2040</v>
      </c>
      <c r="U5" s="11">
        <f t="shared" si="4"/>
        <v>2041</v>
      </c>
      <c r="V5" s="11">
        <f t="shared" si="5"/>
        <v>2042</v>
      </c>
      <c r="W5" s="11">
        <f t="shared" si="6"/>
        <v>2043</v>
      </c>
      <c r="X5" s="11">
        <f t="shared" si="7"/>
        <v>2044</v>
      </c>
      <c r="Y5" s="11">
        <f t="shared" si="8"/>
        <v>2045</v>
      </c>
      <c r="Z5" s="11">
        <f t="shared" si="9"/>
        <v>2046</v>
      </c>
      <c r="AA5" s="11">
        <f t="shared" si="10"/>
        <v>2047</v>
      </c>
      <c r="AB5" s="11">
        <f t="shared" si="11"/>
        <v>2048</v>
      </c>
      <c r="AC5" s="11">
        <f t="shared" si="12"/>
        <v>2049</v>
      </c>
      <c r="AD5" s="11">
        <f t="shared" si="13"/>
        <v>2050</v>
      </c>
      <c r="AE5" s="11">
        <f t="shared" si="14"/>
        <v>2051</v>
      </c>
      <c r="AF5" s="11">
        <f t="shared" si="15"/>
        <v>2052</v>
      </c>
      <c r="AH5" s="176"/>
    </row>
    <row r="6" spans="1:34" s="8" customFormat="1" x14ac:dyDescent="0.2">
      <c r="A6" s="128"/>
      <c r="B6" s="31" t="s">
        <v>16</v>
      </c>
      <c r="C6" s="29"/>
      <c r="D6" s="26"/>
      <c r="E6" s="26"/>
      <c r="F6" s="26"/>
      <c r="G6" s="26"/>
      <c r="H6" s="26"/>
      <c r="I6" s="26"/>
      <c r="J6" s="26"/>
      <c r="K6" s="26"/>
      <c r="L6" s="26"/>
      <c r="M6" s="26"/>
      <c r="N6" s="26"/>
      <c r="O6" s="26"/>
      <c r="P6" s="26"/>
      <c r="Q6" s="26"/>
      <c r="R6" s="26"/>
      <c r="S6" s="26"/>
      <c r="T6" s="26"/>
      <c r="U6" s="26"/>
      <c r="V6" s="26"/>
      <c r="W6" s="26"/>
      <c r="X6" s="26"/>
      <c r="Y6" s="26"/>
      <c r="Z6" s="26"/>
      <c r="AA6" s="26"/>
      <c r="AB6" s="26"/>
      <c r="AC6" s="26"/>
      <c r="AD6" s="26"/>
      <c r="AE6" s="26"/>
      <c r="AF6" s="26"/>
    </row>
    <row r="7" spans="1:34" x14ac:dyDescent="0.2">
      <c r="A7" s="122" t="s">
        <v>126</v>
      </c>
      <c r="B7" s="19" t="s">
        <v>9</v>
      </c>
      <c r="C7" s="27"/>
      <c r="D7" s="28"/>
      <c r="E7" s="28"/>
      <c r="F7" s="28"/>
      <c r="G7" s="28"/>
      <c r="H7" s="28"/>
      <c r="I7" s="28"/>
      <c r="J7" s="28"/>
      <c r="K7" s="28"/>
      <c r="L7" s="28"/>
      <c r="M7" s="28"/>
      <c r="N7" s="28"/>
      <c r="O7" s="28"/>
      <c r="P7" s="28"/>
      <c r="Q7" s="28"/>
      <c r="R7" s="28"/>
      <c r="S7" s="28"/>
      <c r="T7" s="28"/>
      <c r="U7" s="28"/>
      <c r="V7" s="28"/>
      <c r="W7" s="28"/>
      <c r="X7" s="28"/>
      <c r="Y7" s="28"/>
      <c r="Z7" s="28"/>
      <c r="AA7" s="28"/>
      <c r="AB7" s="28"/>
      <c r="AC7" s="28"/>
      <c r="AD7" s="28"/>
      <c r="AE7" s="28"/>
      <c r="AF7" s="28"/>
      <c r="AH7" s="15">
        <f>SUM(C7:AF7)</f>
        <v>0</v>
      </c>
    </row>
    <row r="8" spans="1:34" x14ac:dyDescent="0.2">
      <c r="A8" s="122" t="s">
        <v>127</v>
      </c>
      <c r="B8" s="19" t="s">
        <v>24</v>
      </c>
      <c r="C8" s="98"/>
      <c r="D8" s="15"/>
      <c r="E8" s="15"/>
      <c r="F8" s="15"/>
      <c r="G8" s="15"/>
      <c r="H8" s="15"/>
      <c r="I8" s="15"/>
      <c r="J8" s="15"/>
      <c r="K8" s="15"/>
      <c r="L8" s="15"/>
      <c r="M8" s="15"/>
      <c r="N8" s="15"/>
      <c r="O8" s="15"/>
      <c r="P8" s="15"/>
      <c r="Q8" s="15"/>
      <c r="R8" s="15"/>
      <c r="S8" s="15"/>
      <c r="T8" s="15"/>
      <c r="U8" s="15"/>
      <c r="V8" s="15"/>
      <c r="W8" s="15"/>
      <c r="X8" s="15"/>
      <c r="Y8" s="15"/>
      <c r="Z8" s="15"/>
      <c r="AA8" s="15"/>
      <c r="AB8" s="15"/>
      <c r="AC8" s="15"/>
      <c r="AD8" s="15"/>
      <c r="AE8" s="15"/>
      <c r="AF8" s="15"/>
      <c r="AG8" s="9"/>
      <c r="AH8" s="15">
        <f t="shared" ref="AH8:AH14" si="16">SUM(C8:AF8)</f>
        <v>0</v>
      </c>
    </row>
    <row r="9" spans="1:34" x14ac:dyDescent="0.2">
      <c r="A9" s="122" t="s">
        <v>129</v>
      </c>
      <c r="B9" s="30" t="s">
        <v>25</v>
      </c>
      <c r="C9" s="14">
        <f t="shared" ref="C9:AF9" si="17">SUM(C7:C8)</f>
        <v>0</v>
      </c>
      <c r="D9" s="13">
        <f t="shared" si="17"/>
        <v>0</v>
      </c>
      <c r="E9" s="13">
        <f t="shared" si="17"/>
        <v>0</v>
      </c>
      <c r="F9" s="13">
        <f t="shared" si="17"/>
        <v>0</v>
      </c>
      <c r="G9" s="13">
        <f t="shared" si="17"/>
        <v>0</v>
      </c>
      <c r="H9" s="13">
        <f t="shared" si="17"/>
        <v>0</v>
      </c>
      <c r="I9" s="13">
        <f t="shared" si="17"/>
        <v>0</v>
      </c>
      <c r="J9" s="13">
        <f t="shared" si="17"/>
        <v>0</v>
      </c>
      <c r="K9" s="13">
        <f t="shared" si="17"/>
        <v>0</v>
      </c>
      <c r="L9" s="13">
        <f t="shared" si="17"/>
        <v>0</v>
      </c>
      <c r="M9" s="13">
        <f t="shared" si="17"/>
        <v>0</v>
      </c>
      <c r="N9" s="13">
        <f t="shared" si="17"/>
        <v>0</v>
      </c>
      <c r="O9" s="13">
        <f t="shared" si="17"/>
        <v>0</v>
      </c>
      <c r="P9" s="13">
        <f t="shared" si="17"/>
        <v>0</v>
      </c>
      <c r="Q9" s="13">
        <f t="shared" si="17"/>
        <v>0</v>
      </c>
      <c r="R9" s="13">
        <f t="shared" si="17"/>
        <v>0</v>
      </c>
      <c r="S9" s="13">
        <f t="shared" si="17"/>
        <v>0</v>
      </c>
      <c r="T9" s="13">
        <f t="shared" si="17"/>
        <v>0</v>
      </c>
      <c r="U9" s="13">
        <f t="shared" si="17"/>
        <v>0</v>
      </c>
      <c r="V9" s="13">
        <f t="shared" si="17"/>
        <v>0</v>
      </c>
      <c r="W9" s="13">
        <f t="shared" si="17"/>
        <v>0</v>
      </c>
      <c r="X9" s="13">
        <f t="shared" si="17"/>
        <v>0</v>
      </c>
      <c r="Y9" s="13">
        <f t="shared" si="17"/>
        <v>0</v>
      </c>
      <c r="Z9" s="13">
        <f t="shared" si="17"/>
        <v>0</v>
      </c>
      <c r="AA9" s="13">
        <f t="shared" si="17"/>
        <v>0</v>
      </c>
      <c r="AB9" s="13">
        <f t="shared" si="17"/>
        <v>0</v>
      </c>
      <c r="AC9" s="13">
        <f t="shared" si="17"/>
        <v>0</v>
      </c>
      <c r="AD9" s="13">
        <f t="shared" si="17"/>
        <v>0</v>
      </c>
      <c r="AE9" s="13">
        <f t="shared" si="17"/>
        <v>0</v>
      </c>
      <c r="AF9" s="13">
        <f t="shared" si="17"/>
        <v>0</v>
      </c>
      <c r="AG9" s="10"/>
      <c r="AH9" s="13">
        <f t="shared" si="16"/>
        <v>0</v>
      </c>
    </row>
    <row r="10" spans="1:34" x14ac:dyDescent="0.2">
      <c r="A10" s="129"/>
      <c r="B10" s="24" t="s">
        <v>26</v>
      </c>
      <c r="C10" s="6"/>
      <c r="D10" s="9"/>
      <c r="E10" s="9"/>
      <c r="F10" s="9"/>
      <c r="G10" s="9"/>
      <c r="H10" s="9"/>
      <c r="I10" s="9"/>
      <c r="J10" s="9"/>
      <c r="K10" s="9"/>
      <c r="L10" s="9"/>
      <c r="M10" s="9"/>
      <c r="N10" s="9"/>
      <c r="O10" s="9"/>
      <c r="P10" s="9"/>
      <c r="Q10" s="9"/>
      <c r="R10" s="9"/>
      <c r="S10" s="9"/>
      <c r="T10" s="9"/>
      <c r="U10" s="9"/>
      <c r="V10" s="9"/>
      <c r="W10" s="9"/>
      <c r="X10" s="9"/>
      <c r="Y10" s="9"/>
      <c r="Z10" s="9"/>
      <c r="AA10" s="9"/>
      <c r="AB10" s="9"/>
      <c r="AC10" s="9"/>
      <c r="AD10" s="9"/>
      <c r="AE10" s="9"/>
      <c r="AF10" s="9"/>
      <c r="AG10" s="10"/>
      <c r="AH10" s="32"/>
    </row>
    <row r="11" spans="1:34" x14ac:dyDescent="0.2">
      <c r="A11" s="122" t="s">
        <v>164</v>
      </c>
      <c r="B11" s="19" t="s">
        <v>297</v>
      </c>
      <c r="C11" s="98"/>
      <c r="D11" s="15"/>
      <c r="E11" s="15"/>
      <c r="F11" s="15"/>
      <c r="G11" s="15"/>
      <c r="H11" s="15"/>
      <c r="I11" s="15"/>
      <c r="J11" s="15"/>
      <c r="K11" s="15"/>
      <c r="L11" s="15"/>
      <c r="M11" s="15"/>
      <c r="N11" s="15"/>
      <c r="O11" s="15"/>
      <c r="P11" s="15"/>
      <c r="Q11" s="15"/>
      <c r="R11" s="15"/>
      <c r="S11" s="15"/>
      <c r="T11" s="15"/>
      <c r="U11" s="15"/>
      <c r="V11" s="15"/>
      <c r="W11" s="15"/>
      <c r="X11" s="15"/>
      <c r="Y11" s="15"/>
      <c r="Z11" s="15"/>
      <c r="AA11" s="15"/>
      <c r="AB11" s="15"/>
      <c r="AC11" s="15"/>
      <c r="AD11" s="15"/>
      <c r="AE11" s="15"/>
      <c r="AF11" s="15"/>
      <c r="AG11" s="10"/>
      <c r="AH11" s="15">
        <f t="shared" si="16"/>
        <v>0</v>
      </c>
    </row>
    <row r="12" spans="1:34" x14ac:dyDescent="0.2">
      <c r="A12" s="122" t="s">
        <v>166</v>
      </c>
      <c r="B12" s="19" t="s">
        <v>23</v>
      </c>
      <c r="C12" s="98"/>
      <c r="D12" s="15"/>
      <c r="E12" s="15"/>
      <c r="F12" s="15"/>
      <c r="G12" s="15"/>
      <c r="H12" s="15"/>
      <c r="I12" s="15"/>
      <c r="J12" s="15"/>
      <c r="K12" s="15"/>
      <c r="L12" s="15"/>
      <c r="M12" s="15"/>
      <c r="N12" s="15"/>
      <c r="O12" s="15"/>
      <c r="P12" s="15"/>
      <c r="Q12" s="15"/>
      <c r="R12" s="15"/>
      <c r="S12" s="15"/>
      <c r="T12" s="15"/>
      <c r="U12" s="15"/>
      <c r="V12" s="15"/>
      <c r="W12" s="15"/>
      <c r="X12" s="15"/>
      <c r="Y12" s="15"/>
      <c r="Z12" s="15"/>
      <c r="AA12" s="15"/>
      <c r="AB12" s="15"/>
      <c r="AC12" s="15"/>
      <c r="AD12" s="15"/>
      <c r="AE12" s="15"/>
      <c r="AF12" s="15"/>
      <c r="AG12" s="10"/>
      <c r="AH12" s="15">
        <f t="shared" si="16"/>
        <v>0</v>
      </c>
    </row>
    <row r="13" spans="1:34" x14ac:dyDescent="0.2">
      <c r="A13" s="122" t="s">
        <v>168</v>
      </c>
      <c r="B13" s="30" t="s">
        <v>27</v>
      </c>
      <c r="C13" s="13">
        <f t="shared" ref="C13:F13" si="18">SUM(C11:C12)</f>
        <v>0</v>
      </c>
      <c r="D13" s="13">
        <f t="shared" si="18"/>
        <v>0</v>
      </c>
      <c r="E13" s="13">
        <f t="shared" si="18"/>
        <v>0</v>
      </c>
      <c r="F13" s="13">
        <f t="shared" si="18"/>
        <v>0</v>
      </c>
      <c r="G13" s="13">
        <f>SUM(G11:G12)</f>
        <v>0</v>
      </c>
      <c r="H13" s="13">
        <f t="shared" ref="H13:AF13" si="19">SUM(H11:H12)</f>
        <v>0</v>
      </c>
      <c r="I13" s="13">
        <f t="shared" si="19"/>
        <v>0</v>
      </c>
      <c r="J13" s="13">
        <f t="shared" si="19"/>
        <v>0</v>
      </c>
      <c r="K13" s="13">
        <f t="shared" si="19"/>
        <v>0</v>
      </c>
      <c r="L13" s="13">
        <f t="shared" si="19"/>
        <v>0</v>
      </c>
      <c r="M13" s="13">
        <f t="shared" si="19"/>
        <v>0</v>
      </c>
      <c r="N13" s="13">
        <f t="shared" si="19"/>
        <v>0</v>
      </c>
      <c r="O13" s="13">
        <f t="shared" si="19"/>
        <v>0</v>
      </c>
      <c r="P13" s="13">
        <f t="shared" si="19"/>
        <v>0</v>
      </c>
      <c r="Q13" s="13">
        <f t="shared" si="19"/>
        <v>0</v>
      </c>
      <c r="R13" s="13">
        <f t="shared" si="19"/>
        <v>0</v>
      </c>
      <c r="S13" s="13">
        <f t="shared" si="19"/>
        <v>0</v>
      </c>
      <c r="T13" s="13">
        <f t="shared" si="19"/>
        <v>0</v>
      </c>
      <c r="U13" s="13">
        <f t="shared" si="19"/>
        <v>0</v>
      </c>
      <c r="V13" s="13">
        <f t="shared" si="19"/>
        <v>0</v>
      </c>
      <c r="W13" s="13">
        <f t="shared" si="19"/>
        <v>0</v>
      </c>
      <c r="X13" s="13">
        <f t="shared" si="19"/>
        <v>0</v>
      </c>
      <c r="Y13" s="13">
        <f t="shared" si="19"/>
        <v>0</v>
      </c>
      <c r="Z13" s="13">
        <f t="shared" si="19"/>
        <v>0</v>
      </c>
      <c r="AA13" s="13">
        <f t="shared" si="19"/>
        <v>0</v>
      </c>
      <c r="AB13" s="13">
        <f t="shared" si="19"/>
        <v>0</v>
      </c>
      <c r="AC13" s="13">
        <f t="shared" si="19"/>
        <v>0</v>
      </c>
      <c r="AD13" s="13">
        <f t="shared" si="19"/>
        <v>0</v>
      </c>
      <c r="AE13" s="13">
        <f t="shared" si="19"/>
        <v>0</v>
      </c>
      <c r="AF13" s="13">
        <f t="shared" si="19"/>
        <v>0</v>
      </c>
      <c r="AG13" s="10"/>
      <c r="AH13" s="13">
        <f t="shared" si="16"/>
        <v>0</v>
      </c>
    </row>
    <row r="14" spans="1:34" x14ac:dyDescent="0.2">
      <c r="A14" s="122" t="s">
        <v>170</v>
      </c>
      <c r="B14" s="5" t="s">
        <v>29</v>
      </c>
      <c r="C14" s="14">
        <f>C13-C9</f>
        <v>0</v>
      </c>
      <c r="D14" s="12">
        <f t="shared" ref="D14:AF14" si="20">D13-D9</f>
        <v>0</v>
      </c>
      <c r="E14" s="12">
        <f t="shared" si="20"/>
        <v>0</v>
      </c>
      <c r="F14" s="12">
        <f t="shared" si="20"/>
        <v>0</v>
      </c>
      <c r="G14" s="12">
        <f t="shared" si="20"/>
        <v>0</v>
      </c>
      <c r="H14" s="12">
        <f t="shared" si="20"/>
        <v>0</v>
      </c>
      <c r="I14" s="12">
        <f t="shared" si="20"/>
        <v>0</v>
      </c>
      <c r="J14" s="12">
        <f t="shared" si="20"/>
        <v>0</v>
      </c>
      <c r="K14" s="12">
        <f t="shared" si="20"/>
        <v>0</v>
      </c>
      <c r="L14" s="12">
        <f t="shared" si="20"/>
        <v>0</v>
      </c>
      <c r="M14" s="12">
        <f t="shared" si="20"/>
        <v>0</v>
      </c>
      <c r="N14" s="12">
        <f t="shared" si="20"/>
        <v>0</v>
      </c>
      <c r="O14" s="12">
        <f t="shared" si="20"/>
        <v>0</v>
      </c>
      <c r="P14" s="12">
        <f t="shared" si="20"/>
        <v>0</v>
      </c>
      <c r="Q14" s="12">
        <f t="shared" si="20"/>
        <v>0</v>
      </c>
      <c r="R14" s="12">
        <f t="shared" si="20"/>
        <v>0</v>
      </c>
      <c r="S14" s="12">
        <f t="shared" si="20"/>
        <v>0</v>
      </c>
      <c r="T14" s="12">
        <f t="shared" si="20"/>
        <v>0</v>
      </c>
      <c r="U14" s="12">
        <f t="shared" si="20"/>
        <v>0</v>
      </c>
      <c r="V14" s="12">
        <f t="shared" si="20"/>
        <v>0</v>
      </c>
      <c r="W14" s="12">
        <f t="shared" si="20"/>
        <v>0</v>
      </c>
      <c r="X14" s="12">
        <f t="shared" si="20"/>
        <v>0</v>
      </c>
      <c r="Y14" s="12">
        <f t="shared" si="20"/>
        <v>0</v>
      </c>
      <c r="Z14" s="12">
        <f t="shared" si="20"/>
        <v>0</v>
      </c>
      <c r="AA14" s="12">
        <f t="shared" si="20"/>
        <v>0</v>
      </c>
      <c r="AB14" s="12">
        <f t="shared" si="20"/>
        <v>0</v>
      </c>
      <c r="AC14" s="12">
        <f t="shared" si="20"/>
        <v>0</v>
      </c>
      <c r="AD14" s="12">
        <f t="shared" si="20"/>
        <v>0</v>
      </c>
      <c r="AE14" s="12">
        <f t="shared" si="20"/>
        <v>0</v>
      </c>
      <c r="AF14" s="13">
        <f t="shared" si="20"/>
        <v>0</v>
      </c>
      <c r="AG14" s="10"/>
      <c r="AH14" s="13">
        <f t="shared" si="16"/>
        <v>0</v>
      </c>
    </row>
    <row r="15" spans="1:34" s="59" customFormat="1" ht="104" customHeight="1" x14ac:dyDescent="0.2">
      <c r="A15" s="121"/>
      <c r="B15" s="58" t="s">
        <v>75</v>
      </c>
      <c r="AH15" s="132" t="s">
        <v>172</v>
      </c>
    </row>
    <row r="16" spans="1:34" s="17" customFormat="1" ht="17.5" x14ac:dyDescent="0.2">
      <c r="A16" s="130"/>
      <c r="B16" s="24" t="s">
        <v>340</v>
      </c>
    </row>
    <row r="17" spans="1:34" s="8" customFormat="1" x14ac:dyDescent="0.2">
      <c r="A17" s="131"/>
      <c r="B17" s="177"/>
      <c r="C17" s="7">
        <v>1</v>
      </c>
      <c r="D17" s="7">
        <f>C17+1</f>
        <v>2</v>
      </c>
      <c r="E17" s="7">
        <f t="shared" ref="E17:E18" si="21">D17+1</f>
        <v>3</v>
      </c>
      <c r="F17" s="7">
        <f t="shared" ref="F17:F18" si="22">E17+1</f>
        <v>4</v>
      </c>
      <c r="G17" s="7">
        <f t="shared" ref="G17:G18" si="23">F17+1</f>
        <v>5</v>
      </c>
      <c r="H17" s="7">
        <f t="shared" ref="H17:H18" si="24">G17+1</f>
        <v>6</v>
      </c>
      <c r="I17" s="7">
        <f t="shared" ref="I17:I18" si="25">H17+1</f>
        <v>7</v>
      </c>
      <c r="J17" s="7">
        <f t="shared" ref="J17:J18" si="26">I17+1</f>
        <v>8</v>
      </c>
      <c r="K17" s="7">
        <f t="shared" ref="K17:K18" si="27">J17+1</f>
        <v>9</v>
      </c>
      <c r="L17" s="7">
        <f t="shared" ref="L17:L18" si="28">K17+1</f>
        <v>10</v>
      </c>
      <c r="M17" s="7">
        <f t="shared" ref="M17:M18" si="29">L17+1</f>
        <v>11</v>
      </c>
      <c r="N17" s="7">
        <f t="shared" ref="N17:N18" si="30">M17+1</f>
        <v>12</v>
      </c>
      <c r="O17" s="7">
        <f t="shared" ref="O17:O18" si="31">N17+1</f>
        <v>13</v>
      </c>
      <c r="P17" s="7">
        <f t="shared" ref="P17:P18" si="32">O17+1</f>
        <v>14</v>
      </c>
      <c r="Q17" s="7">
        <f t="shared" ref="Q17:Q18" si="33">P17+1</f>
        <v>15</v>
      </c>
      <c r="R17" s="7">
        <f t="shared" ref="R17:R18" si="34">Q17+1</f>
        <v>16</v>
      </c>
      <c r="S17" s="7">
        <f t="shared" ref="S17:S18" si="35">R17+1</f>
        <v>17</v>
      </c>
      <c r="T17" s="7">
        <f t="shared" ref="T17:T18" si="36">S17+1</f>
        <v>18</v>
      </c>
      <c r="U17" s="7">
        <f t="shared" ref="U17:U18" si="37">T17+1</f>
        <v>19</v>
      </c>
      <c r="V17" s="7">
        <f t="shared" ref="V17:V18" si="38">U17+1</f>
        <v>20</v>
      </c>
      <c r="W17" s="7">
        <f t="shared" ref="W17:W18" si="39">V17+1</f>
        <v>21</v>
      </c>
      <c r="X17" s="7">
        <f t="shared" ref="X17:X18" si="40">W17+1</f>
        <v>22</v>
      </c>
      <c r="Y17" s="7">
        <f t="shared" ref="Y17:Y18" si="41">X17+1</f>
        <v>23</v>
      </c>
      <c r="Z17" s="7">
        <f t="shared" ref="Z17:Z18" si="42">Y17+1</f>
        <v>24</v>
      </c>
      <c r="AA17" s="7">
        <f t="shared" ref="AA17:AA18" si="43">Z17+1</f>
        <v>25</v>
      </c>
      <c r="AB17" s="7">
        <f t="shared" ref="AB17:AB18" si="44">AA17+1</f>
        <v>26</v>
      </c>
      <c r="AC17" s="7">
        <f t="shared" ref="AC17:AC18" si="45">AB17+1</f>
        <v>27</v>
      </c>
      <c r="AD17" s="7">
        <f t="shared" ref="AD17:AD18" si="46">AC17+1</f>
        <v>28</v>
      </c>
      <c r="AE17" s="7">
        <f t="shared" ref="AE17:AE18" si="47">AD17+1</f>
        <v>29</v>
      </c>
      <c r="AF17" s="7">
        <f t="shared" ref="AF17:AF18" si="48">AE17+1</f>
        <v>30</v>
      </c>
      <c r="AH17" s="176" t="s">
        <v>7</v>
      </c>
    </row>
    <row r="18" spans="1:34" s="8" customFormat="1" x14ac:dyDescent="0.2">
      <c r="A18" s="131"/>
      <c r="B18" s="177"/>
      <c r="C18" s="11">
        <f>YEAR('1) Overview'!$D$7)</f>
        <v>1900</v>
      </c>
      <c r="D18" s="11">
        <f>C18+1</f>
        <v>1901</v>
      </c>
      <c r="E18" s="11">
        <f t="shared" si="21"/>
        <v>1902</v>
      </c>
      <c r="F18" s="11">
        <f t="shared" si="22"/>
        <v>1903</v>
      </c>
      <c r="G18" s="11">
        <f t="shared" si="23"/>
        <v>1904</v>
      </c>
      <c r="H18" s="11">
        <f t="shared" si="24"/>
        <v>1905</v>
      </c>
      <c r="I18" s="11">
        <f t="shared" si="25"/>
        <v>1906</v>
      </c>
      <c r="J18" s="11">
        <f t="shared" si="26"/>
        <v>1907</v>
      </c>
      <c r="K18" s="11">
        <f t="shared" si="27"/>
        <v>1908</v>
      </c>
      <c r="L18" s="11">
        <f t="shared" si="28"/>
        <v>1909</v>
      </c>
      <c r="M18" s="11">
        <f t="shared" si="29"/>
        <v>1910</v>
      </c>
      <c r="N18" s="11">
        <f t="shared" si="30"/>
        <v>1911</v>
      </c>
      <c r="O18" s="11">
        <f t="shared" si="31"/>
        <v>1912</v>
      </c>
      <c r="P18" s="11">
        <f t="shared" si="32"/>
        <v>1913</v>
      </c>
      <c r="Q18" s="11">
        <f t="shared" si="33"/>
        <v>1914</v>
      </c>
      <c r="R18" s="11">
        <f t="shared" si="34"/>
        <v>1915</v>
      </c>
      <c r="S18" s="11">
        <f t="shared" si="35"/>
        <v>1916</v>
      </c>
      <c r="T18" s="11">
        <f t="shared" si="36"/>
        <v>1917</v>
      </c>
      <c r="U18" s="11">
        <f t="shared" si="37"/>
        <v>1918</v>
      </c>
      <c r="V18" s="11">
        <f t="shared" si="38"/>
        <v>1919</v>
      </c>
      <c r="W18" s="11">
        <f t="shared" si="39"/>
        <v>1920</v>
      </c>
      <c r="X18" s="11">
        <f t="shared" si="40"/>
        <v>1921</v>
      </c>
      <c r="Y18" s="11">
        <f t="shared" si="41"/>
        <v>1922</v>
      </c>
      <c r="Z18" s="11">
        <f t="shared" si="42"/>
        <v>1923</v>
      </c>
      <c r="AA18" s="11">
        <f t="shared" si="43"/>
        <v>1924</v>
      </c>
      <c r="AB18" s="11">
        <f t="shared" si="44"/>
        <v>1925</v>
      </c>
      <c r="AC18" s="11">
        <f t="shared" si="45"/>
        <v>1926</v>
      </c>
      <c r="AD18" s="11">
        <f t="shared" si="46"/>
        <v>1927</v>
      </c>
      <c r="AE18" s="11">
        <f t="shared" si="47"/>
        <v>1928</v>
      </c>
      <c r="AF18" s="11">
        <f t="shared" si="48"/>
        <v>1929</v>
      </c>
      <c r="AH18" s="176"/>
    </row>
    <row r="19" spans="1:34" s="8" customFormat="1" x14ac:dyDescent="0.2">
      <c r="A19" s="128"/>
      <c r="B19" s="31" t="s">
        <v>16</v>
      </c>
      <c r="C19" s="29"/>
      <c r="D19" s="26"/>
      <c r="E19" s="26"/>
      <c r="F19" s="26"/>
      <c r="G19" s="26"/>
      <c r="H19" s="26"/>
      <c r="I19" s="26"/>
      <c r="J19" s="26"/>
      <c r="K19" s="26"/>
      <c r="L19" s="26"/>
      <c r="M19" s="26"/>
      <c r="N19" s="26"/>
      <c r="O19" s="26"/>
      <c r="P19" s="26"/>
      <c r="Q19" s="26"/>
      <c r="R19" s="26"/>
      <c r="S19" s="26"/>
      <c r="T19" s="26"/>
      <c r="U19" s="26"/>
      <c r="V19" s="26"/>
      <c r="W19" s="26"/>
      <c r="X19" s="26"/>
      <c r="Y19" s="26"/>
      <c r="Z19" s="26"/>
      <c r="AA19" s="26"/>
      <c r="AB19" s="26"/>
      <c r="AC19" s="26"/>
      <c r="AD19" s="26"/>
      <c r="AE19" s="26"/>
      <c r="AF19" s="26"/>
    </row>
    <row r="20" spans="1:34" x14ac:dyDescent="0.2">
      <c r="A20" s="122" t="s">
        <v>174</v>
      </c>
      <c r="B20" s="19" t="s">
        <v>9</v>
      </c>
      <c r="C20" s="27"/>
      <c r="D20" s="28"/>
      <c r="E20" s="28"/>
      <c r="F20" s="28"/>
      <c r="G20" s="28"/>
      <c r="H20" s="28"/>
      <c r="I20" s="28"/>
      <c r="J20" s="28"/>
      <c r="K20" s="28"/>
      <c r="L20" s="28"/>
      <c r="M20" s="28"/>
      <c r="N20" s="28"/>
      <c r="O20" s="28"/>
      <c r="P20" s="28"/>
      <c r="Q20" s="28"/>
      <c r="R20" s="28"/>
      <c r="S20" s="28"/>
      <c r="T20" s="28"/>
      <c r="U20" s="28"/>
      <c r="V20" s="28"/>
      <c r="W20" s="28"/>
      <c r="X20" s="28"/>
      <c r="Y20" s="28"/>
      <c r="Z20" s="28"/>
      <c r="AA20" s="28"/>
      <c r="AB20" s="28"/>
      <c r="AC20" s="28"/>
      <c r="AD20" s="28"/>
      <c r="AE20" s="28"/>
      <c r="AF20" s="28"/>
      <c r="AH20" s="15">
        <f>SUM(C20:AF20)</f>
        <v>0</v>
      </c>
    </row>
    <row r="21" spans="1:34" x14ac:dyDescent="0.2">
      <c r="A21" s="122" t="s">
        <v>176</v>
      </c>
      <c r="B21" s="19" t="s">
        <v>24</v>
      </c>
      <c r="C21" s="98"/>
      <c r="D21" s="15"/>
      <c r="E21" s="15"/>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9"/>
      <c r="AH21" s="15">
        <f t="shared" ref="AH21:AH22" si="49">SUM(C21:AF21)</f>
        <v>0</v>
      </c>
    </row>
    <row r="22" spans="1:34" x14ac:dyDescent="0.2">
      <c r="A22" s="122" t="s">
        <v>178</v>
      </c>
      <c r="B22" s="30" t="s">
        <v>25</v>
      </c>
      <c r="C22" s="14">
        <f t="shared" ref="C22:AF22" si="50">SUM(C20:C21)</f>
        <v>0</v>
      </c>
      <c r="D22" s="13">
        <f t="shared" si="50"/>
        <v>0</v>
      </c>
      <c r="E22" s="13">
        <f t="shared" si="50"/>
        <v>0</v>
      </c>
      <c r="F22" s="13">
        <f t="shared" si="50"/>
        <v>0</v>
      </c>
      <c r="G22" s="13">
        <f t="shared" si="50"/>
        <v>0</v>
      </c>
      <c r="H22" s="13">
        <f t="shared" si="50"/>
        <v>0</v>
      </c>
      <c r="I22" s="13">
        <f t="shared" si="50"/>
        <v>0</v>
      </c>
      <c r="J22" s="13">
        <f t="shared" si="50"/>
        <v>0</v>
      </c>
      <c r="K22" s="13">
        <f t="shared" si="50"/>
        <v>0</v>
      </c>
      <c r="L22" s="13">
        <f t="shared" si="50"/>
        <v>0</v>
      </c>
      <c r="M22" s="13">
        <f t="shared" si="50"/>
        <v>0</v>
      </c>
      <c r="N22" s="13">
        <f t="shared" si="50"/>
        <v>0</v>
      </c>
      <c r="O22" s="13">
        <f t="shared" si="50"/>
        <v>0</v>
      </c>
      <c r="P22" s="13">
        <f t="shared" si="50"/>
        <v>0</v>
      </c>
      <c r="Q22" s="13">
        <f t="shared" si="50"/>
        <v>0</v>
      </c>
      <c r="R22" s="13">
        <f t="shared" si="50"/>
        <v>0</v>
      </c>
      <c r="S22" s="13">
        <f t="shared" si="50"/>
        <v>0</v>
      </c>
      <c r="T22" s="13">
        <f t="shared" si="50"/>
        <v>0</v>
      </c>
      <c r="U22" s="13">
        <f t="shared" si="50"/>
        <v>0</v>
      </c>
      <c r="V22" s="13">
        <f t="shared" si="50"/>
        <v>0</v>
      </c>
      <c r="W22" s="13">
        <f t="shared" si="50"/>
        <v>0</v>
      </c>
      <c r="X22" s="13">
        <f t="shared" si="50"/>
        <v>0</v>
      </c>
      <c r="Y22" s="13">
        <f t="shared" si="50"/>
        <v>0</v>
      </c>
      <c r="Z22" s="13">
        <f t="shared" si="50"/>
        <v>0</v>
      </c>
      <c r="AA22" s="13">
        <f t="shared" si="50"/>
        <v>0</v>
      </c>
      <c r="AB22" s="13">
        <f t="shared" si="50"/>
        <v>0</v>
      </c>
      <c r="AC22" s="13">
        <f t="shared" si="50"/>
        <v>0</v>
      </c>
      <c r="AD22" s="13">
        <f t="shared" si="50"/>
        <v>0</v>
      </c>
      <c r="AE22" s="13">
        <f t="shared" si="50"/>
        <v>0</v>
      </c>
      <c r="AF22" s="13">
        <f t="shared" si="50"/>
        <v>0</v>
      </c>
      <c r="AG22" s="10"/>
      <c r="AH22" s="13">
        <f t="shared" si="49"/>
        <v>0</v>
      </c>
    </row>
    <row r="23" spans="1:34" x14ac:dyDescent="0.2">
      <c r="A23" s="129"/>
      <c r="B23" s="24" t="s">
        <v>26</v>
      </c>
      <c r="C23" s="6"/>
      <c r="D23" s="9"/>
      <c r="E23" s="9"/>
      <c r="F23" s="9"/>
      <c r="G23" s="9"/>
      <c r="H23" s="9"/>
      <c r="I23" s="9"/>
      <c r="J23" s="9"/>
      <c r="K23" s="9"/>
      <c r="L23" s="9"/>
      <c r="M23" s="9"/>
      <c r="N23" s="9"/>
      <c r="O23" s="9"/>
      <c r="P23" s="9"/>
      <c r="Q23" s="9"/>
      <c r="R23" s="9"/>
      <c r="S23" s="9"/>
      <c r="T23" s="9"/>
      <c r="U23" s="9"/>
      <c r="V23" s="9"/>
      <c r="W23" s="9"/>
      <c r="X23" s="9"/>
      <c r="Y23" s="9"/>
      <c r="Z23" s="9"/>
      <c r="AA23" s="9"/>
      <c r="AB23" s="9"/>
      <c r="AC23" s="9"/>
      <c r="AD23" s="9"/>
      <c r="AE23" s="9"/>
      <c r="AF23" s="9"/>
      <c r="AG23" s="10"/>
      <c r="AH23" s="32"/>
    </row>
    <row r="24" spans="1:34" x14ac:dyDescent="0.2">
      <c r="A24" s="122" t="s">
        <v>180</v>
      </c>
      <c r="B24" s="19" t="s">
        <v>28</v>
      </c>
      <c r="C24" s="98"/>
      <c r="D24" s="15"/>
      <c r="E24" s="15"/>
      <c r="F24" s="15"/>
      <c r="G24" s="15"/>
      <c r="H24" s="15"/>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0"/>
      <c r="AH24" s="15">
        <f t="shared" ref="AH24:AH27" si="51">SUM(C24:AF24)</f>
        <v>0</v>
      </c>
    </row>
    <row r="25" spans="1:34" x14ac:dyDescent="0.2">
      <c r="A25" s="122" t="s">
        <v>182</v>
      </c>
      <c r="B25" s="19" t="s">
        <v>23</v>
      </c>
      <c r="C25" s="98"/>
      <c r="D25" s="15"/>
      <c r="E25" s="15"/>
      <c r="F25" s="15"/>
      <c r="G25" s="15"/>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0"/>
      <c r="AH25" s="15">
        <f t="shared" si="51"/>
        <v>0</v>
      </c>
    </row>
    <row r="26" spans="1:34" x14ac:dyDescent="0.2">
      <c r="A26" s="122" t="s">
        <v>184</v>
      </c>
      <c r="B26" s="30" t="s">
        <v>27</v>
      </c>
      <c r="C26" s="13">
        <f t="shared" ref="C26" si="52">SUM(C24:C25)</f>
        <v>0</v>
      </c>
      <c r="D26" s="13">
        <f t="shared" ref="D26" si="53">SUM(D24:D25)</f>
        <v>0</v>
      </c>
      <c r="E26" s="13">
        <f t="shared" ref="E26" si="54">SUM(E24:E25)</f>
        <v>0</v>
      </c>
      <c r="F26" s="13">
        <f t="shared" ref="F26" si="55">SUM(F24:F25)</f>
        <v>0</v>
      </c>
      <c r="G26" s="13">
        <f>SUM(G24:G25)</f>
        <v>0</v>
      </c>
      <c r="H26" s="13">
        <f t="shared" ref="H26:AF26" si="56">SUM(H24:H25)</f>
        <v>0</v>
      </c>
      <c r="I26" s="13">
        <f t="shared" si="56"/>
        <v>0</v>
      </c>
      <c r="J26" s="13">
        <f t="shared" si="56"/>
        <v>0</v>
      </c>
      <c r="K26" s="13">
        <f t="shared" si="56"/>
        <v>0</v>
      </c>
      <c r="L26" s="13">
        <f t="shared" si="56"/>
        <v>0</v>
      </c>
      <c r="M26" s="13">
        <f t="shared" si="56"/>
        <v>0</v>
      </c>
      <c r="N26" s="13">
        <f t="shared" si="56"/>
        <v>0</v>
      </c>
      <c r="O26" s="13">
        <f t="shared" si="56"/>
        <v>0</v>
      </c>
      <c r="P26" s="13">
        <f t="shared" si="56"/>
        <v>0</v>
      </c>
      <c r="Q26" s="13">
        <f t="shared" si="56"/>
        <v>0</v>
      </c>
      <c r="R26" s="13">
        <f t="shared" si="56"/>
        <v>0</v>
      </c>
      <c r="S26" s="13">
        <f t="shared" si="56"/>
        <v>0</v>
      </c>
      <c r="T26" s="13">
        <f t="shared" si="56"/>
        <v>0</v>
      </c>
      <c r="U26" s="13">
        <f t="shared" si="56"/>
        <v>0</v>
      </c>
      <c r="V26" s="13">
        <f t="shared" si="56"/>
        <v>0</v>
      </c>
      <c r="W26" s="13">
        <f t="shared" si="56"/>
        <v>0</v>
      </c>
      <c r="X26" s="13">
        <f t="shared" si="56"/>
        <v>0</v>
      </c>
      <c r="Y26" s="13">
        <f t="shared" si="56"/>
        <v>0</v>
      </c>
      <c r="Z26" s="13">
        <f t="shared" si="56"/>
        <v>0</v>
      </c>
      <c r="AA26" s="13">
        <f t="shared" si="56"/>
        <v>0</v>
      </c>
      <c r="AB26" s="13">
        <f t="shared" si="56"/>
        <v>0</v>
      </c>
      <c r="AC26" s="13">
        <f t="shared" si="56"/>
        <v>0</v>
      </c>
      <c r="AD26" s="13">
        <f t="shared" si="56"/>
        <v>0</v>
      </c>
      <c r="AE26" s="13">
        <f t="shared" si="56"/>
        <v>0</v>
      </c>
      <c r="AF26" s="13">
        <f t="shared" si="56"/>
        <v>0</v>
      </c>
      <c r="AG26" s="10"/>
      <c r="AH26" s="13">
        <f t="shared" si="51"/>
        <v>0</v>
      </c>
    </row>
    <row r="27" spans="1:34" x14ac:dyDescent="0.2">
      <c r="A27" s="122" t="s">
        <v>186</v>
      </c>
      <c r="B27" s="5" t="s">
        <v>29</v>
      </c>
      <c r="C27" s="14">
        <f>C26-C22</f>
        <v>0</v>
      </c>
      <c r="D27" s="12">
        <f t="shared" ref="D27:AF27" si="57">D26-D22</f>
        <v>0</v>
      </c>
      <c r="E27" s="12">
        <f t="shared" si="57"/>
        <v>0</v>
      </c>
      <c r="F27" s="12">
        <f t="shared" si="57"/>
        <v>0</v>
      </c>
      <c r="G27" s="12">
        <f t="shared" si="57"/>
        <v>0</v>
      </c>
      <c r="H27" s="12">
        <f t="shared" si="57"/>
        <v>0</v>
      </c>
      <c r="I27" s="12">
        <f t="shared" si="57"/>
        <v>0</v>
      </c>
      <c r="J27" s="12">
        <f t="shared" si="57"/>
        <v>0</v>
      </c>
      <c r="K27" s="12">
        <f t="shared" si="57"/>
        <v>0</v>
      </c>
      <c r="L27" s="12">
        <f t="shared" si="57"/>
        <v>0</v>
      </c>
      <c r="M27" s="12">
        <f t="shared" si="57"/>
        <v>0</v>
      </c>
      <c r="N27" s="12">
        <f t="shared" si="57"/>
        <v>0</v>
      </c>
      <c r="O27" s="12">
        <f t="shared" si="57"/>
        <v>0</v>
      </c>
      <c r="P27" s="12">
        <f t="shared" si="57"/>
        <v>0</v>
      </c>
      <c r="Q27" s="12">
        <f t="shared" si="57"/>
        <v>0</v>
      </c>
      <c r="R27" s="12">
        <f t="shared" si="57"/>
        <v>0</v>
      </c>
      <c r="S27" s="12">
        <f t="shared" si="57"/>
        <v>0</v>
      </c>
      <c r="T27" s="12">
        <f t="shared" si="57"/>
        <v>0</v>
      </c>
      <c r="U27" s="12">
        <f t="shared" si="57"/>
        <v>0</v>
      </c>
      <c r="V27" s="12">
        <f t="shared" si="57"/>
        <v>0</v>
      </c>
      <c r="W27" s="12">
        <f t="shared" si="57"/>
        <v>0</v>
      </c>
      <c r="X27" s="12">
        <f t="shared" si="57"/>
        <v>0</v>
      </c>
      <c r="Y27" s="12">
        <f t="shared" si="57"/>
        <v>0</v>
      </c>
      <c r="Z27" s="12">
        <f t="shared" si="57"/>
        <v>0</v>
      </c>
      <c r="AA27" s="12">
        <f t="shared" si="57"/>
        <v>0</v>
      </c>
      <c r="AB27" s="12">
        <f t="shared" si="57"/>
        <v>0</v>
      </c>
      <c r="AC27" s="12">
        <f t="shared" si="57"/>
        <v>0</v>
      </c>
      <c r="AD27" s="12">
        <f t="shared" si="57"/>
        <v>0</v>
      </c>
      <c r="AE27" s="12">
        <f t="shared" si="57"/>
        <v>0</v>
      </c>
      <c r="AF27" s="13">
        <f t="shared" si="57"/>
        <v>0</v>
      </c>
      <c r="AG27" s="10"/>
      <c r="AH27" s="13">
        <f t="shared" si="51"/>
        <v>0</v>
      </c>
    </row>
    <row r="28" spans="1:34" s="59" customFormat="1" x14ac:dyDescent="0.2">
      <c r="A28" s="122"/>
      <c r="B28" s="58" t="s">
        <v>76</v>
      </c>
      <c r="AH28" s="132" t="s">
        <v>188</v>
      </c>
    </row>
  </sheetData>
  <mergeCells count="4">
    <mergeCell ref="B4:B5"/>
    <mergeCell ref="AH4:AH5"/>
    <mergeCell ref="B17:B18"/>
    <mergeCell ref="AH17:AH18"/>
  </mergeCells>
  <phoneticPr fontId="3"/>
  <printOptions horizontalCentered="1"/>
  <pageMargins left="0" right="0" top="0.39370078740157483" bottom="0" header="0.31496062992125984" footer="0.31496062992125984"/>
  <pageSetup paperSize="9" scale="4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9</vt:i4>
      </vt:variant>
    </vt:vector>
  </HeadingPairs>
  <TitlesOfParts>
    <vt:vector size="18" baseType="lpstr">
      <vt:lpstr>Cover</vt:lpstr>
      <vt:lpstr>Guide</vt:lpstr>
      <vt:lpstr>1) Overview</vt:lpstr>
      <vt:lpstr>2) Cost(F)PJ</vt:lpstr>
      <vt:lpstr>3) Benefit&amp;Cost(F)</vt:lpstr>
      <vt:lpstr>4) CF</vt:lpstr>
      <vt:lpstr>5) Cost(E)PJ</vt:lpstr>
      <vt:lpstr>6) Benefit&amp;Cost(E)</vt:lpstr>
      <vt:lpstr>7) Cash Flow(F&amp;E)</vt:lpstr>
      <vt:lpstr>'1) Overview'!Print_Area</vt:lpstr>
      <vt:lpstr>'2) Cost(F)PJ'!Print_Area</vt:lpstr>
      <vt:lpstr>'3) Benefit&amp;Cost(F)'!Print_Area</vt:lpstr>
      <vt:lpstr>'4) CF'!Print_Area</vt:lpstr>
      <vt:lpstr>'5) Cost(E)PJ'!Print_Area</vt:lpstr>
      <vt:lpstr>'6) Benefit&amp;Cost(E)'!Print_Area</vt:lpstr>
      <vt:lpstr>'7) Cash Flow(F&amp;E)'!Print_Area</vt:lpstr>
      <vt:lpstr>Cover!Print_Area</vt:lpstr>
      <vt:lpstr>Guide!Print_Area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浦出隆行</dc:creator>
  <cp:lastModifiedBy>Tomohide Uchida</cp:lastModifiedBy>
  <cp:lastPrinted>2023-09-10T16:31:52Z</cp:lastPrinted>
  <dcterms:created xsi:type="dcterms:W3CDTF">2020-01-31T06:32:51Z</dcterms:created>
  <dcterms:modified xsi:type="dcterms:W3CDTF">2023-10-23T22:08:29Z</dcterms:modified>
</cp:coreProperties>
</file>